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Школа9\Desktop\загрузки\"/>
    </mc:Choice>
  </mc:AlternateContent>
  <xr:revisionPtr revIDLastSave="0" documentId="13_ncr:1_{7060C508-3F9C-4AD4-B31D-465598A30C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15" i="1" l="1"/>
  <c r="A215" i="1"/>
  <c r="L214" i="1"/>
  <c r="J214" i="1"/>
  <c r="I214" i="1"/>
  <c r="H214" i="1"/>
  <c r="G214" i="1"/>
  <c r="F214" i="1"/>
  <c r="B205" i="1"/>
  <c r="A205" i="1"/>
  <c r="L204" i="1"/>
  <c r="J204" i="1"/>
  <c r="J215" i="1" s="1"/>
  <c r="I204" i="1"/>
  <c r="H204" i="1"/>
  <c r="G204" i="1"/>
  <c r="F204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3" i="1"/>
  <c r="A173" i="1"/>
  <c r="L172" i="1"/>
  <c r="J172" i="1"/>
  <c r="I172" i="1"/>
  <c r="H172" i="1"/>
  <c r="G172" i="1"/>
  <c r="F172" i="1"/>
  <c r="B163" i="1"/>
  <c r="A163" i="1"/>
  <c r="L162" i="1"/>
  <c r="J162" i="1"/>
  <c r="I162" i="1"/>
  <c r="H162" i="1"/>
  <c r="G162" i="1"/>
  <c r="F162" i="1"/>
  <c r="B152" i="1"/>
  <c r="A152" i="1"/>
  <c r="L151" i="1"/>
  <c r="J151" i="1"/>
  <c r="I151" i="1"/>
  <c r="H151" i="1"/>
  <c r="G151" i="1"/>
  <c r="F151" i="1"/>
  <c r="B142" i="1"/>
  <c r="A142" i="1"/>
  <c r="L141" i="1"/>
  <c r="J141" i="1"/>
  <c r="I141" i="1"/>
  <c r="H141" i="1"/>
  <c r="G141" i="1"/>
  <c r="F141" i="1"/>
  <c r="B131" i="1"/>
  <c r="A131" i="1"/>
  <c r="L130" i="1"/>
  <c r="J130" i="1"/>
  <c r="I130" i="1"/>
  <c r="H130" i="1"/>
  <c r="G130" i="1"/>
  <c r="F130" i="1"/>
  <c r="B121" i="1"/>
  <c r="A121" i="1"/>
  <c r="L120" i="1"/>
  <c r="J120" i="1"/>
  <c r="I120" i="1"/>
  <c r="H120" i="1"/>
  <c r="G120" i="1"/>
  <c r="F120" i="1"/>
  <c r="B110" i="1"/>
  <c r="A110" i="1"/>
  <c r="L109" i="1"/>
  <c r="J109" i="1"/>
  <c r="I109" i="1"/>
  <c r="H109" i="1"/>
  <c r="G109" i="1"/>
  <c r="F109" i="1"/>
  <c r="B100" i="1"/>
  <c r="A100" i="1"/>
  <c r="L99" i="1"/>
  <c r="J99" i="1"/>
  <c r="I99" i="1"/>
  <c r="H99" i="1"/>
  <c r="G99" i="1"/>
  <c r="F99" i="1"/>
  <c r="B89" i="1"/>
  <c r="A89" i="1"/>
  <c r="L88" i="1"/>
  <c r="J88" i="1"/>
  <c r="I88" i="1"/>
  <c r="H88" i="1"/>
  <c r="G88" i="1"/>
  <c r="F88" i="1"/>
  <c r="B79" i="1"/>
  <c r="A79" i="1"/>
  <c r="L78" i="1"/>
  <c r="J78" i="1"/>
  <c r="I78" i="1"/>
  <c r="H78" i="1"/>
  <c r="G78" i="1"/>
  <c r="F78" i="1"/>
  <c r="B68" i="1"/>
  <c r="A68" i="1"/>
  <c r="L67" i="1"/>
  <c r="J67" i="1"/>
  <c r="I67" i="1"/>
  <c r="H67" i="1"/>
  <c r="G67" i="1"/>
  <c r="F67" i="1"/>
  <c r="B58" i="1"/>
  <c r="A58" i="1"/>
  <c r="L57" i="1"/>
  <c r="J57" i="1"/>
  <c r="I57" i="1"/>
  <c r="H57" i="1"/>
  <c r="G57" i="1"/>
  <c r="F57" i="1"/>
  <c r="B47" i="1"/>
  <c r="A47" i="1"/>
  <c r="L46" i="1"/>
  <c r="J46" i="1"/>
  <c r="I46" i="1"/>
  <c r="H46" i="1"/>
  <c r="G46" i="1"/>
  <c r="F46" i="1"/>
  <c r="B37" i="1"/>
  <c r="A37" i="1"/>
  <c r="L36" i="1"/>
  <c r="J36" i="1"/>
  <c r="I36" i="1"/>
  <c r="H36" i="1"/>
  <c r="G36" i="1"/>
  <c r="F36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J110" i="1" l="1"/>
  <c r="F110" i="1"/>
  <c r="L89" i="1"/>
  <c r="J89" i="1"/>
  <c r="J68" i="1"/>
  <c r="F68" i="1"/>
  <c r="G47" i="1"/>
  <c r="F47" i="1"/>
  <c r="L47" i="1"/>
  <c r="L26" i="1"/>
  <c r="F194" i="1"/>
  <c r="L194" i="1"/>
  <c r="J194" i="1"/>
  <c r="G194" i="1"/>
  <c r="J173" i="1"/>
  <c r="F173" i="1"/>
  <c r="L152" i="1"/>
  <c r="J152" i="1"/>
  <c r="F152" i="1"/>
  <c r="J131" i="1"/>
  <c r="F131" i="1"/>
  <c r="F26" i="1"/>
  <c r="I47" i="1"/>
  <c r="L173" i="1"/>
  <c r="G152" i="1"/>
  <c r="L110" i="1"/>
  <c r="I68" i="1"/>
  <c r="I152" i="1"/>
  <c r="G131" i="1"/>
  <c r="H47" i="1"/>
  <c r="G26" i="1"/>
  <c r="J26" i="1"/>
  <c r="I215" i="1"/>
  <c r="G215" i="1"/>
  <c r="I194" i="1"/>
  <c r="H194" i="1"/>
  <c r="I173" i="1"/>
  <c r="H173" i="1"/>
  <c r="G173" i="1"/>
  <c r="H152" i="1"/>
  <c r="L131" i="1"/>
  <c r="I131" i="1"/>
  <c r="H131" i="1"/>
  <c r="L215" i="1"/>
  <c r="I110" i="1"/>
  <c r="H110" i="1"/>
  <c r="G110" i="1"/>
  <c r="I89" i="1"/>
  <c r="G89" i="1"/>
  <c r="H89" i="1"/>
  <c r="F89" i="1"/>
  <c r="H68" i="1"/>
  <c r="G68" i="1"/>
  <c r="L68" i="1"/>
  <c r="J47" i="1"/>
  <c r="I26" i="1"/>
  <c r="H26" i="1"/>
  <c r="H215" i="1"/>
  <c r="F215" i="1"/>
  <c r="F216" i="1" l="1"/>
  <c r="J216" i="1"/>
  <c r="L216" i="1"/>
  <c r="I216" i="1"/>
  <c r="G216" i="1"/>
  <c r="H216" i="1"/>
</calcChain>
</file>

<file path=xl/sharedStrings.xml><?xml version="1.0" encoding="utf-8"?>
<sst xmlns="http://schemas.openxmlformats.org/spreadsheetml/2006/main" count="432" uniqueCount="142">
  <si>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</si>
  <si>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</si>
  <si>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</si>
  <si>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</si>
  <si>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</si>
  <si>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</si>
  <si>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</si>
  <si>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</si>
  <si>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</si>
  <si>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</si>
  <si>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</si>
  <si>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</si>
  <si>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</si>
  <si>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</si>
  <si>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</si>
  <si>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</si>
  <si>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</si>
  <si>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</si>
  <si>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</si>
  <si>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</si>
  <si>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</si>
  <si>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</si>
  <si>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</si>
  <si>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</si>
  <si>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</si>
  <si>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</si>
  <si>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</si>
  <si>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</si>
  <si>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</si>
  <si>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</si>
  <si>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</si>
  <si>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</si>
  <si>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</si>
  <si>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</si>
  <si>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</si>
  <si>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</si>
  <si>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</si>
  <si>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</si>
  <si>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</si>
  <si>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Поджарка из свинины</t>
  </si>
  <si>
    <t>Каша гречневая вязкая</t>
  </si>
  <si>
    <t>Хлеб пшеничный</t>
  </si>
  <si>
    <t>Хлеб дарницкий</t>
  </si>
  <si>
    <t>376/94</t>
  </si>
  <si>
    <t>464/94</t>
  </si>
  <si>
    <t>Сок в ассортименте (разливной)</t>
  </si>
  <si>
    <t>Каша рисовая молочная вязкая</t>
  </si>
  <si>
    <t>Какао с молоком</t>
  </si>
  <si>
    <t>Слойка с творогом</t>
  </si>
  <si>
    <t>Запеканка из творога</t>
  </si>
  <si>
    <t>Молоко сгущёное</t>
  </si>
  <si>
    <t>106/08</t>
  </si>
  <si>
    <t>Суп картофельный с горохом</t>
  </si>
  <si>
    <t>475/97</t>
  </si>
  <si>
    <t>47/08</t>
  </si>
  <si>
    <t>Салат "Золотая осень"</t>
  </si>
  <si>
    <t>Макаронные изделия отварные</t>
  </si>
  <si>
    <t>Сок в индивидуальной упаковке (в ассортименте)</t>
  </si>
  <si>
    <t>416/94</t>
  </si>
  <si>
    <t>13/96</t>
  </si>
  <si>
    <t>Пюре картофельное</t>
  </si>
  <si>
    <t>87/08</t>
  </si>
  <si>
    <t>472/94</t>
  </si>
  <si>
    <t>Чай с сахаром</t>
  </si>
  <si>
    <t>41/08</t>
  </si>
  <si>
    <t>Гуляш из свинины</t>
  </si>
  <si>
    <t>ттк №29</t>
  </si>
  <si>
    <t>Суп "Крестьянский" со сметаной</t>
  </si>
  <si>
    <t>Каша пшеничная вязкая на молоке</t>
  </si>
  <si>
    <t>Картофель тушёный с овощами</t>
  </si>
  <si>
    <t>Щи из свежей капусты с картофелем и сметаной</t>
  </si>
  <si>
    <t>Котлета "Калорийная" с соусом</t>
  </si>
  <si>
    <t>ттк</t>
  </si>
  <si>
    <t>Суп картофельный с вермишелью</t>
  </si>
  <si>
    <t>46/08</t>
  </si>
  <si>
    <t>Борщ с капустой и картофелем со сметаной</t>
  </si>
  <si>
    <t>39/08</t>
  </si>
  <si>
    <t>Салат "Новинка"</t>
  </si>
  <si>
    <t>ттк №54</t>
  </si>
  <si>
    <t xml:space="preserve">Макаронные изделия отварные </t>
  </si>
  <si>
    <t>ттк 59</t>
  </si>
  <si>
    <t>48/08</t>
  </si>
  <si>
    <t>ттк 31</t>
  </si>
  <si>
    <t>54-2гн/22</t>
  </si>
  <si>
    <t>Колбаски "Нежные" с соусом</t>
  </si>
  <si>
    <t>Йогурт ароматизированный в инд.упак.</t>
  </si>
  <si>
    <t>Каша пшённая молочная с маслом сливочным</t>
  </si>
  <si>
    <t>257/94</t>
  </si>
  <si>
    <t>Борщ сибирский со сметаной</t>
  </si>
  <si>
    <t>113/94</t>
  </si>
  <si>
    <t>Биточек из говядины с соусом</t>
  </si>
  <si>
    <t>Колобок "Новинка" с соусом</t>
  </si>
  <si>
    <t>54-21гн/22</t>
  </si>
  <si>
    <t>Суп из овощей со сметаной</t>
  </si>
  <si>
    <t>56/08</t>
  </si>
  <si>
    <t>ттк 52</t>
  </si>
  <si>
    <t>Котлета "Московская" с соусом</t>
  </si>
  <si>
    <t>Кофейный напиток с молоком</t>
  </si>
  <si>
    <t>54-23гн/22</t>
  </si>
  <si>
    <t>Салатик овощной</t>
  </si>
  <si>
    <t>ттк 83</t>
  </si>
  <si>
    <t>Агырчи шыд со сметаной</t>
  </si>
  <si>
    <t>44/08</t>
  </si>
  <si>
    <t>201/04</t>
  </si>
  <si>
    <t>Плюшка "Московская"</t>
  </si>
  <si>
    <t>Запеканка "Загадка" с маслом сливочным</t>
  </si>
  <si>
    <t>217/04</t>
  </si>
  <si>
    <t>Запеканка "Загадка"</t>
  </si>
  <si>
    <t>Чай с лимоном и сахаром</t>
  </si>
  <si>
    <t>54-3гн/22</t>
  </si>
  <si>
    <t>Салат "Бабушкин"</t>
  </si>
  <si>
    <t>ттк № 25</t>
  </si>
  <si>
    <t>Коржик молочный</t>
  </si>
  <si>
    <t>182/08</t>
  </si>
  <si>
    <t>Бутерброд с сыром</t>
  </si>
  <si>
    <t>Вафли молочные</t>
  </si>
  <si>
    <t>Ватрушка наливная</t>
  </si>
  <si>
    <t>413/04</t>
  </si>
  <si>
    <t>Салат "Осень"</t>
  </si>
  <si>
    <t>ттк 80</t>
  </si>
  <si>
    <t>Напиток из изюма</t>
  </si>
  <si>
    <t>ттк 78</t>
  </si>
  <si>
    <t>Салат из квашеной капусты</t>
  </si>
  <si>
    <t>17\08</t>
  </si>
  <si>
    <t>ттк 21</t>
  </si>
  <si>
    <t>Рис с овощами (кукуруза, зел.горошек)</t>
  </si>
  <si>
    <t>73/96</t>
  </si>
  <si>
    <t>Салат "Веснушка"</t>
  </si>
  <si>
    <t>ттк 5</t>
  </si>
  <si>
    <t>Напиток из шиповника</t>
  </si>
  <si>
    <t>54-13хн/22</t>
  </si>
  <si>
    <t>Салат из свеклы со свежим яблоком</t>
  </si>
  <si>
    <t>Суфле "Золотая рыбка" (Филе Горбуши)</t>
  </si>
  <si>
    <t>Слойка с повидлом</t>
  </si>
  <si>
    <t>ттк 87</t>
  </si>
  <si>
    <t>Чай с молоком и сахаром</t>
  </si>
  <si>
    <t>54-4гн/22</t>
  </si>
  <si>
    <t>Сок в индивидуальной упаковек (в ассортименте)</t>
  </si>
  <si>
    <t>Апельсин</t>
  </si>
  <si>
    <t>Компот из кураги</t>
  </si>
  <si>
    <t>54-2хн/22</t>
  </si>
  <si>
    <t>Муниципальное бюджетное общеобразовательное учреждение "Основная общеобразовательная школа №9" города Воткинска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</si>
</sst>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16" fontId="2" fillId="2" borderId="16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4" t="s">
        <v>141</v>
      </c>
      <c r="D1" s="65"/>
      <c r="E1" s="65"/>
      <c r="F1" s="12" t="s">
        <v>16</v>
      </c>
      <c r="G1" s="2" t="s">
        <v>17</v>
      </c>
      <c r="H1" s="66"/>
      <c r="I1" s="66"/>
      <c r="J1" s="66"/>
      <c r="K1" s="66"/>
    </row>
    <row r="2" spans="1:12" ht="17.399999999999999" x14ac:dyDescent="0.25">
      <c r="A2" s="35" t="s">
        <v>6</v>
      </c>
      <c r="C2" s="2"/>
      <c r="G2" s="2" t="s">
        <v>18</v>
      </c>
      <c r="H2" s="66"/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7"/>
      <c r="I3" s="47"/>
      <c r="J3" s="48">
        <v>2025</v>
      </c>
      <c r="K3" s="1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54" t="s">
        <v>13</v>
      </c>
      <c r="E5" s="54" t="s">
        <v>12</v>
      </c>
      <c r="F5" s="54" t="s">
        <v>34</v>
      </c>
      <c r="G5" s="54" t="s">
        <v>1</v>
      </c>
      <c r="H5" s="54" t="s">
        <v>2</v>
      </c>
      <c r="I5" s="54" t="s">
        <v>3</v>
      </c>
      <c r="J5" s="54" t="s">
        <v>10</v>
      </c>
      <c r="K5" s="55" t="s">
        <v>11</v>
      </c>
      <c r="L5" s="54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7" t="s">
        <v>26</v>
      </c>
      <c r="E6" s="41" t="s">
        <v>127</v>
      </c>
      <c r="F6" s="42">
        <v>75</v>
      </c>
      <c r="G6" s="42">
        <v>1.59</v>
      </c>
      <c r="H6" s="42">
        <v>3.83</v>
      </c>
      <c r="I6" s="42">
        <v>7.86</v>
      </c>
      <c r="J6" s="42">
        <v>72.849999999999994</v>
      </c>
      <c r="K6" s="52" t="s">
        <v>128</v>
      </c>
      <c r="L6" s="42">
        <v>8.1300000000000008</v>
      </c>
    </row>
    <row r="7" spans="1:12" ht="14.4" x14ac:dyDescent="0.3">
      <c r="A7" s="23"/>
      <c r="B7" s="15"/>
      <c r="C7" s="11"/>
      <c r="D7" s="8" t="s">
        <v>21</v>
      </c>
      <c r="E7" s="49" t="s">
        <v>39</v>
      </c>
      <c r="F7" s="50">
        <v>95</v>
      </c>
      <c r="G7" s="50">
        <v>14.33</v>
      </c>
      <c r="H7" s="50">
        <v>29.05</v>
      </c>
      <c r="I7" s="50">
        <v>4.3899999999999997</v>
      </c>
      <c r="J7" s="50">
        <v>336.94</v>
      </c>
      <c r="K7" s="51" t="s">
        <v>43</v>
      </c>
      <c r="L7" s="50">
        <v>62.04</v>
      </c>
    </row>
    <row r="8" spans="1:12" ht="14.4" x14ac:dyDescent="0.3">
      <c r="A8" s="23"/>
      <c r="B8" s="15"/>
      <c r="C8" s="11"/>
      <c r="D8" s="6"/>
      <c r="E8" s="41" t="s">
        <v>40</v>
      </c>
      <c r="F8" s="42">
        <v>150</v>
      </c>
      <c r="G8" s="42">
        <v>4.4800000000000004</v>
      </c>
      <c r="H8" s="42">
        <v>4.4400000000000004</v>
      </c>
      <c r="I8" s="42">
        <v>19.55</v>
      </c>
      <c r="J8" s="42">
        <v>133.76</v>
      </c>
      <c r="K8" s="43" t="s">
        <v>44</v>
      </c>
      <c r="L8" s="42">
        <v>11.66</v>
      </c>
    </row>
    <row r="9" spans="1:12" ht="14.4" x14ac:dyDescent="0.3">
      <c r="A9" s="23"/>
      <c r="B9" s="15"/>
      <c r="C9" s="11"/>
      <c r="D9" s="7" t="s">
        <v>22</v>
      </c>
      <c r="E9" s="41" t="s">
        <v>129</v>
      </c>
      <c r="F9" s="42">
        <v>200</v>
      </c>
      <c r="G9" s="42">
        <v>0.6</v>
      </c>
      <c r="H9" s="42">
        <v>0.2</v>
      </c>
      <c r="I9" s="42">
        <v>15.2</v>
      </c>
      <c r="J9" s="42">
        <v>65.3</v>
      </c>
      <c r="K9" s="43" t="s">
        <v>130</v>
      </c>
      <c r="L9" s="42">
        <v>7.15</v>
      </c>
    </row>
    <row r="10" spans="1:12" ht="14.4" x14ac:dyDescent="0.3">
      <c r="A10" s="23"/>
      <c r="B10" s="15"/>
      <c r="C10" s="11"/>
      <c r="D10" s="7" t="s">
        <v>23</v>
      </c>
      <c r="E10" s="41" t="s">
        <v>41</v>
      </c>
      <c r="F10" s="42">
        <v>37.5</v>
      </c>
      <c r="G10" s="42">
        <v>2.85</v>
      </c>
      <c r="H10" s="42">
        <v>0.3</v>
      </c>
      <c r="I10" s="42">
        <v>18.45</v>
      </c>
      <c r="J10" s="42">
        <v>88.13</v>
      </c>
      <c r="K10" s="43"/>
      <c r="L10" s="42">
        <v>3.27</v>
      </c>
    </row>
    <row r="11" spans="1:12" ht="14.4" x14ac:dyDescent="0.3">
      <c r="A11" s="23"/>
      <c r="B11" s="15"/>
      <c r="C11" s="11"/>
      <c r="D11" s="7" t="s">
        <v>23</v>
      </c>
      <c r="E11" s="41" t="s">
        <v>42</v>
      </c>
      <c r="F11" s="42">
        <v>20</v>
      </c>
      <c r="G11" s="42">
        <v>1.32</v>
      </c>
      <c r="H11" s="42">
        <v>0.24</v>
      </c>
      <c r="I11" s="42">
        <v>6.68</v>
      </c>
      <c r="J11" s="42">
        <v>34.799999999999997</v>
      </c>
      <c r="K11" s="43"/>
      <c r="L11" s="42">
        <v>1.59</v>
      </c>
    </row>
    <row r="12" spans="1:12" ht="14.4" x14ac:dyDescent="0.3">
      <c r="A12" s="23"/>
      <c r="B12" s="15"/>
      <c r="C12" s="11"/>
      <c r="D12" s="7" t="s">
        <v>24</v>
      </c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3"/>
      <c r="B13" s="15"/>
      <c r="C13" s="11"/>
      <c r="D13" s="6"/>
      <c r="E13" s="41" t="s">
        <v>115</v>
      </c>
      <c r="F13" s="42">
        <v>30</v>
      </c>
      <c r="G13" s="42">
        <v>1.5</v>
      </c>
      <c r="H13" s="42">
        <v>8.91</v>
      </c>
      <c r="I13" s="42">
        <v>18.3</v>
      </c>
      <c r="J13" s="42">
        <v>157.80000000000001</v>
      </c>
      <c r="K13" s="43"/>
      <c r="L13" s="42">
        <v>7.41</v>
      </c>
    </row>
    <row r="14" spans="1:12" ht="14.4" x14ac:dyDescent="0.3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607.5</v>
      </c>
      <c r="G15" s="19">
        <f t="shared" ref="G15:J15" si="0">SUM(G6:G14)</f>
        <v>26.67</v>
      </c>
      <c r="H15" s="19">
        <f t="shared" si="0"/>
        <v>46.97</v>
      </c>
      <c r="I15" s="19">
        <f t="shared" si="0"/>
        <v>90.429999999999993</v>
      </c>
      <c r="J15" s="19">
        <f t="shared" si="0"/>
        <v>889.57999999999993</v>
      </c>
      <c r="K15" s="25"/>
      <c r="L15" s="19">
        <f t="shared" ref="L15" si="1">SUM(L6:L14)</f>
        <v>101.25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1" t="s">
        <v>127</v>
      </c>
      <c r="F16" s="42">
        <v>70</v>
      </c>
      <c r="G16" s="42">
        <v>1.48</v>
      </c>
      <c r="H16" s="42">
        <v>3.57</v>
      </c>
      <c r="I16" s="42">
        <v>7.34</v>
      </c>
      <c r="J16" s="42">
        <v>67.989999999999995</v>
      </c>
      <c r="K16" s="52" t="s">
        <v>128</v>
      </c>
      <c r="L16" s="42">
        <v>7.34</v>
      </c>
    </row>
    <row r="17" spans="1:12" ht="14.4" x14ac:dyDescent="0.3">
      <c r="A17" s="23"/>
      <c r="B17" s="15"/>
      <c r="C17" s="11"/>
      <c r="D17" s="7" t="s">
        <v>27</v>
      </c>
      <c r="E17" s="41" t="s">
        <v>73</v>
      </c>
      <c r="F17" s="42">
        <v>200</v>
      </c>
      <c r="G17" s="42">
        <v>1.3</v>
      </c>
      <c r="H17" s="42">
        <v>1.99</v>
      </c>
      <c r="I17" s="42">
        <v>9.83</v>
      </c>
      <c r="J17" s="42">
        <v>61.75</v>
      </c>
      <c r="K17" s="43" t="s">
        <v>74</v>
      </c>
      <c r="L17" s="42">
        <v>6.26</v>
      </c>
    </row>
    <row r="18" spans="1:12" ht="14.4" x14ac:dyDescent="0.3">
      <c r="A18" s="23"/>
      <c r="B18" s="15"/>
      <c r="C18" s="11"/>
      <c r="D18" s="7" t="s">
        <v>28</v>
      </c>
      <c r="E18" s="49" t="s">
        <v>39</v>
      </c>
      <c r="F18" s="50">
        <v>95</v>
      </c>
      <c r="G18" s="50">
        <v>14.33</v>
      </c>
      <c r="H18" s="50">
        <v>29.05</v>
      </c>
      <c r="I18" s="50">
        <v>4.3899999999999997</v>
      </c>
      <c r="J18" s="50">
        <v>336.94</v>
      </c>
      <c r="K18" s="51" t="s">
        <v>43</v>
      </c>
      <c r="L18" s="50">
        <v>62.04</v>
      </c>
    </row>
    <row r="19" spans="1:12" ht="14.4" x14ac:dyDescent="0.3">
      <c r="A19" s="23"/>
      <c r="B19" s="15"/>
      <c r="C19" s="11"/>
      <c r="D19" s="7" t="s">
        <v>29</v>
      </c>
      <c r="E19" s="41" t="s">
        <v>40</v>
      </c>
      <c r="F19" s="42">
        <v>150</v>
      </c>
      <c r="G19" s="42">
        <v>4.4800000000000004</v>
      </c>
      <c r="H19" s="42">
        <v>4.4400000000000004</v>
      </c>
      <c r="I19" s="42">
        <v>19.55</v>
      </c>
      <c r="J19" s="42">
        <v>133.76</v>
      </c>
      <c r="K19" s="43" t="s">
        <v>44</v>
      </c>
      <c r="L19" s="42">
        <v>11.66</v>
      </c>
    </row>
    <row r="20" spans="1:12" ht="14.4" x14ac:dyDescent="0.3">
      <c r="A20" s="23"/>
      <c r="B20" s="15"/>
      <c r="C20" s="11"/>
      <c r="D20" s="7" t="s">
        <v>30</v>
      </c>
      <c r="E20" s="41" t="s">
        <v>129</v>
      </c>
      <c r="F20" s="42">
        <v>200</v>
      </c>
      <c r="G20" s="42">
        <v>0.6</v>
      </c>
      <c r="H20" s="42">
        <v>0.2</v>
      </c>
      <c r="I20" s="42">
        <v>15.2</v>
      </c>
      <c r="J20" s="42">
        <v>65.3</v>
      </c>
      <c r="K20" s="43" t="s">
        <v>130</v>
      </c>
      <c r="L20" s="42">
        <v>7.15</v>
      </c>
    </row>
    <row r="21" spans="1:12" ht="14.4" x14ac:dyDescent="0.3">
      <c r="A21" s="23"/>
      <c r="B21" s="15"/>
      <c r="C21" s="11"/>
      <c r="D21" s="7" t="s">
        <v>31</v>
      </c>
      <c r="E21" s="41" t="s">
        <v>41</v>
      </c>
      <c r="F21" s="42">
        <v>52.5</v>
      </c>
      <c r="G21" s="42">
        <v>3.99</v>
      </c>
      <c r="H21" s="42">
        <v>0.42</v>
      </c>
      <c r="I21" s="42">
        <v>25.83</v>
      </c>
      <c r="J21" s="42">
        <v>123.38</v>
      </c>
      <c r="K21" s="43"/>
      <c r="L21" s="42">
        <v>4.57</v>
      </c>
    </row>
    <row r="22" spans="1:12" ht="14.4" x14ac:dyDescent="0.3">
      <c r="A22" s="23"/>
      <c r="B22" s="15"/>
      <c r="C22" s="11"/>
      <c r="D22" s="7" t="s">
        <v>32</v>
      </c>
      <c r="E22" s="41" t="s">
        <v>42</v>
      </c>
      <c r="F22" s="42">
        <v>28</v>
      </c>
      <c r="G22" s="42">
        <v>1.85</v>
      </c>
      <c r="H22" s="42">
        <v>0.34</v>
      </c>
      <c r="I22" s="42">
        <v>9.35</v>
      </c>
      <c r="J22" s="42">
        <v>48.72</v>
      </c>
      <c r="K22" s="43"/>
      <c r="L22" s="42">
        <v>2.23</v>
      </c>
    </row>
    <row r="23" spans="1:12" ht="14.4" x14ac:dyDescent="0.3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4.4" x14ac:dyDescent="0.3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795.5</v>
      </c>
      <c r="G25" s="19">
        <f t="shared" ref="G25:J25" si="2">SUM(G16:G24)</f>
        <v>28.03</v>
      </c>
      <c r="H25" s="19">
        <f t="shared" si="2"/>
        <v>40.010000000000005</v>
      </c>
      <c r="I25" s="19">
        <f t="shared" si="2"/>
        <v>91.49</v>
      </c>
      <c r="J25" s="19">
        <f t="shared" si="2"/>
        <v>837.84</v>
      </c>
      <c r="K25" s="25"/>
      <c r="L25" s="19">
        <f t="shared" ref="L25" si="3">SUM(L16:L24)</f>
        <v>101.25000000000001</v>
      </c>
    </row>
    <row r="26" spans="1:12" ht="14.4" x14ac:dyDescent="0.25">
      <c r="A26" s="29">
        <f>A6</f>
        <v>1</v>
      </c>
      <c r="B26" s="30">
        <f>B6</f>
        <v>1</v>
      </c>
      <c r="C26" s="61" t="s">
        <v>4</v>
      </c>
      <c r="D26" s="62"/>
      <c r="E26" s="31"/>
      <c r="F26" s="32">
        <f>F15+F25</f>
        <v>1403</v>
      </c>
      <c r="G26" s="32">
        <f t="shared" ref="G26:J26" si="4">G15+G25</f>
        <v>54.7</v>
      </c>
      <c r="H26" s="32">
        <f t="shared" si="4"/>
        <v>86.98</v>
      </c>
      <c r="I26" s="32">
        <f t="shared" si="4"/>
        <v>181.92</v>
      </c>
      <c r="J26" s="32">
        <f t="shared" si="4"/>
        <v>1727.42</v>
      </c>
      <c r="K26" s="32"/>
      <c r="L26" s="32">
        <f t="shared" ref="L26" si="5">L15+L25</f>
        <v>202.5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26</v>
      </c>
      <c r="E27" s="38" t="s">
        <v>131</v>
      </c>
      <c r="F27" s="39">
        <v>60</v>
      </c>
      <c r="G27" s="39">
        <v>0.57999999999999996</v>
      </c>
      <c r="H27" s="39">
        <v>9.07</v>
      </c>
      <c r="I27" s="39">
        <v>7.21</v>
      </c>
      <c r="J27" s="39">
        <v>112.7</v>
      </c>
      <c r="K27" s="53" t="s">
        <v>72</v>
      </c>
      <c r="L27" s="39">
        <v>6.7</v>
      </c>
    </row>
    <row r="28" spans="1:12" ht="14.4" x14ac:dyDescent="0.3">
      <c r="A28" s="14"/>
      <c r="B28" s="15"/>
      <c r="C28" s="11"/>
      <c r="D28" s="8" t="s">
        <v>21</v>
      </c>
      <c r="E28" s="49" t="s">
        <v>132</v>
      </c>
      <c r="F28" s="50">
        <v>90</v>
      </c>
      <c r="G28" s="50">
        <v>12.64</v>
      </c>
      <c r="H28" s="50">
        <v>12.53</v>
      </c>
      <c r="I28" s="50">
        <v>6.88</v>
      </c>
      <c r="J28" s="50">
        <v>188.88</v>
      </c>
      <c r="K28" s="51" t="s">
        <v>61</v>
      </c>
      <c r="L28" s="50">
        <v>58.66</v>
      </c>
    </row>
    <row r="29" spans="1:12" ht="14.4" x14ac:dyDescent="0.3">
      <c r="A29" s="14"/>
      <c r="B29" s="15"/>
      <c r="C29" s="11"/>
      <c r="D29" s="6"/>
      <c r="E29" s="41" t="s">
        <v>60</v>
      </c>
      <c r="F29" s="42">
        <v>150</v>
      </c>
      <c r="G29" s="42">
        <v>3.06</v>
      </c>
      <c r="H29" s="42">
        <v>4.43</v>
      </c>
      <c r="I29" s="42">
        <v>20.05</v>
      </c>
      <c r="J29" s="42">
        <v>130.86000000000001</v>
      </c>
      <c r="K29" s="43" t="s">
        <v>62</v>
      </c>
      <c r="L29" s="42">
        <v>18.59</v>
      </c>
    </row>
    <row r="30" spans="1:12" ht="14.4" x14ac:dyDescent="0.3">
      <c r="A30" s="14"/>
      <c r="B30" s="15"/>
      <c r="C30" s="11"/>
      <c r="D30" s="7" t="s">
        <v>22</v>
      </c>
      <c r="E30" s="41" t="s">
        <v>45</v>
      </c>
      <c r="F30" s="42">
        <v>200</v>
      </c>
      <c r="G30" s="42">
        <v>1</v>
      </c>
      <c r="H30" s="42">
        <v>0.2</v>
      </c>
      <c r="I30" s="42">
        <v>20.2</v>
      </c>
      <c r="J30" s="42">
        <v>92</v>
      </c>
      <c r="K30" s="43"/>
      <c r="L30" s="42">
        <v>12.44</v>
      </c>
    </row>
    <row r="31" spans="1:12" ht="14.4" x14ac:dyDescent="0.3">
      <c r="A31" s="14"/>
      <c r="B31" s="15"/>
      <c r="C31" s="11"/>
      <c r="D31" s="7" t="s">
        <v>23</v>
      </c>
      <c r="E31" s="41" t="s">
        <v>41</v>
      </c>
      <c r="F31" s="42">
        <v>37.5</v>
      </c>
      <c r="G31" s="42">
        <v>2.85</v>
      </c>
      <c r="H31" s="42">
        <v>0.3</v>
      </c>
      <c r="I31" s="42">
        <v>18.45</v>
      </c>
      <c r="J31" s="42">
        <v>88.13</v>
      </c>
      <c r="K31" s="43"/>
      <c r="L31" s="42">
        <v>3.27</v>
      </c>
    </row>
    <row r="32" spans="1:12" ht="14.4" x14ac:dyDescent="0.3">
      <c r="A32" s="14"/>
      <c r="B32" s="15"/>
      <c r="C32" s="11"/>
      <c r="D32" s="7" t="s">
        <v>23</v>
      </c>
      <c r="E32" s="41" t="s">
        <v>42</v>
      </c>
      <c r="F32" s="42">
        <v>20</v>
      </c>
      <c r="G32" s="42">
        <v>1.32</v>
      </c>
      <c r="H32" s="42">
        <v>0.24</v>
      </c>
      <c r="I32" s="42">
        <v>6.68</v>
      </c>
      <c r="J32" s="42">
        <v>34.799999999999997</v>
      </c>
      <c r="K32" s="43"/>
      <c r="L32" s="42">
        <v>1.59</v>
      </c>
    </row>
    <row r="33" spans="1:12" ht="14.4" x14ac:dyDescent="0.3">
      <c r="A33" s="14"/>
      <c r="B33" s="15"/>
      <c r="C33" s="11"/>
      <c r="D33" s="7" t="s">
        <v>24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6"/>
      <c r="E35" s="41"/>
      <c r="F35" s="42"/>
      <c r="G35" s="42"/>
      <c r="H35" s="42"/>
      <c r="I35" s="42"/>
      <c r="J35" s="42"/>
      <c r="K35" s="43"/>
      <c r="L35" s="42"/>
    </row>
    <row r="36" spans="1:12" ht="15" thickBot="1" x14ac:dyDescent="0.35">
      <c r="A36" s="16"/>
      <c r="B36" s="17"/>
      <c r="C36" s="8"/>
      <c r="D36" s="18" t="s">
        <v>33</v>
      </c>
      <c r="E36" s="9"/>
      <c r="F36" s="19">
        <f>SUM(F27:F35)</f>
        <v>557.5</v>
      </c>
      <c r="G36" s="19">
        <f t="shared" ref="G36" si="6">SUM(G27:G35)</f>
        <v>21.450000000000003</v>
      </c>
      <c r="H36" s="19">
        <f t="shared" ref="H36" si="7">SUM(H27:H35)</f>
        <v>26.77</v>
      </c>
      <c r="I36" s="19">
        <f t="shared" ref="I36" si="8">SUM(I27:I35)</f>
        <v>79.47</v>
      </c>
      <c r="J36" s="19">
        <f t="shared" ref="J36:L36" si="9">SUM(J27:J35)</f>
        <v>647.37</v>
      </c>
      <c r="K36" s="25"/>
      <c r="L36" s="19">
        <f t="shared" si="9"/>
        <v>101.25</v>
      </c>
    </row>
    <row r="37" spans="1:12" ht="14.4" x14ac:dyDescent="0.3">
      <c r="A37" s="13">
        <f>A27</f>
        <v>1</v>
      </c>
      <c r="B37" s="13">
        <f>B27</f>
        <v>2</v>
      </c>
      <c r="C37" s="10" t="s">
        <v>25</v>
      </c>
      <c r="D37" s="7" t="s">
        <v>26</v>
      </c>
      <c r="E37" s="38" t="s">
        <v>131</v>
      </c>
      <c r="F37" s="39">
        <v>60</v>
      </c>
      <c r="G37" s="39">
        <v>0.57999999999999996</v>
      </c>
      <c r="H37" s="39">
        <v>9.07</v>
      </c>
      <c r="I37" s="39">
        <v>7.21</v>
      </c>
      <c r="J37" s="39">
        <v>112.7</v>
      </c>
      <c r="K37" s="53" t="s">
        <v>72</v>
      </c>
      <c r="L37" s="39">
        <v>6.7</v>
      </c>
    </row>
    <row r="38" spans="1:12" ht="14.4" x14ac:dyDescent="0.3">
      <c r="A38" s="14"/>
      <c r="B38" s="15"/>
      <c r="C38" s="11"/>
      <c r="D38" s="7" t="s">
        <v>27</v>
      </c>
      <c r="E38" s="41" t="s">
        <v>75</v>
      </c>
      <c r="F38" s="42">
        <v>205</v>
      </c>
      <c r="G38" s="42">
        <v>1.47</v>
      </c>
      <c r="H38" s="42">
        <v>4.54</v>
      </c>
      <c r="I38" s="42">
        <v>9.5299999999999994</v>
      </c>
      <c r="J38" s="42">
        <v>84.72</v>
      </c>
      <c r="K38" s="43" t="s">
        <v>76</v>
      </c>
      <c r="L38" s="42">
        <v>8.82</v>
      </c>
    </row>
    <row r="39" spans="1:12" ht="14.4" x14ac:dyDescent="0.3">
      <c r="A39" s="14"/>
      <c r="B39" s="15"/>
      <c r="C39" s="11"/>
      <c r="D39" s="7" t="s">
        <v>28</v>
      </c>
      <c r="E39" s="49" t="s">
        <v>132</v>
      </c>
      <c r="F39" s="50">
        <v>90</v>
      </c>
      <c r="G39" s="50">
        <v>12.64</v>
      </c>
      <c r="H39" s="50">
        <v>12.53</v>
      </c>
      <c r="I39" s="50">
        <v>6.88</v>
      </c>
      <c r="J39" s="50">
        <v>188.88</v>
      </c>
      <c r="K39" s="51" t="s">
        <v>61</v>
      </c>
      <c r="L39" s="50">
        <v>58.66</v>
      </c>
    </row>
    <row r="40" spans="1:12" ht="14.4" x14ac:dyDescent="0.3">
      <c r="A40" s="14"/>
      <c r="B40" s="15"/>
      <c r="C40" s="11"/>
      <c r="D40" s="7" t="s">
        <v>29</v>
      </c>
      <c r="E40" s="41" t="s">
        <v>60</v>
      </c>
      <c r="F40" s="42">
        <v>150</v>
      </c>
      <c r="G40" s="42">
        <v>3.06</v>
      </c>
      <c r="H40" s="42">
        <v>4.43</v>
      </c>
      <c r="I40" s="42">
        <v>20.05</v>
      </c>
      <c r="J40" s="42">
        <v>130.86000000000001</v>
      </c>
      <c r="K40" s="43" t="s">
        <v>62</v>
      </c>
      <c r="L40" s="42">
        <v>18.59</v>
      </c>
    </row>
    <row r="41" spans="1:12" ht="14.4" x14ac:dyDescent="0.3">
      <c r="A41" s="14"/>
      <c r="B41" s="15"/>
      <c r="C41" s="11"/>
      <c r="D41" s="7" t="s">
        <v>30</v>
      </c>
      <c r="E41" s="41" t="s">
        <v>63</v>
      </c>
      <c r="F41" s="42">
        <v>200</v>
      </c>
      <c r="G41" s="42">
        <v>0.2</v>
      </c>
      <c r="H41" s="42">
        <v>0</v>
      </c>
      <c r="I41" s="42">
        <v>6.5</v>
      </c>
      <c r="J41" s="42">
        <v>26.8</v>
      </c>
      <c r="K41" s="43" t="s">
        <v>83</v>
      </c>
      <c r="L41" s="42">
        <v>1.68</v>
      </c>
    </row>
    <row r="42" spans="1:12" ht="14.4" x14ac:dyDescent="0.3">
      <c r="A42" s="14"/>
      <c r="B42" s="15"/>
      <c r="C42" s="11"/>
      <c r="D42" s="7" t="s">
        <v>31</v>
      </c>
      <c r="E42" s="41" t="s">
        <v>41</v>
      </c>
      <c r="F42" s="42">
        <v>52.5</v>
      </c>
      <c r="G42" s="42">
        <v>3.99</v>
      </c>
      <c r="H42" s="42">
        <v>0.42</v>
      </c>
      <c r="I42" s="42">
        <v>25.83</v>
      </c>
      <c r="J42" s="42">
        <v>123.38</v>
      </c>
      <c r="K42" s="43"/>
      <c r="L42" s="42">
        <v>4.57</v>
      </c>
    </row>
    <row r="43" spans="1:12" ht="14.4" x14ac:dyDescent="0.3">
      <c r="A43" s="14"/>
      <c r="B43" s="15"/>
      <c r="C43" s="11"/>
      <c r="D43" s="7" t="s">
        <v>32</v>
      </c>
      <c r="E43" s="41" t="s">
        <v>42</v>
      </c>
      <c r="F43" s="42">
        <v>28</v>
      </c>
      <c r="G43" s="42">
        <v>1.85</v>
      </c>
      <c r="H43" s="42">
        <v>0.34</v>
      </c>
      <c r="I43" s="42">
        <v>9.35</v>
      </c>
      <c r="J43" s="42">
        <v>48.72</v>
      </c>
      <c r="K43" s="43"/>
      <c r="L43" s="42">
        <v>2.23</v>
      </c>
    </row>
    <row r="44" spans="1:12" ht="14.4" x14ac:dyDescent="0.3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4.4" x14ac:dyDescent="0.3">
      <c r="A45" s="14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16"/>
      <c r="B46" s="17"/>
      <c r="C46" s="8"/>
      <c r="D46" s="18" t="s">
        <v>33</v>
      </c>
      <c r="E46" s="9"/>
      <c r="F46" s="19">
        <f>SUM(F37:F45)</f>
        <v>785.5</v>
      </c>
      <c r="G46" s="19">
        <f t="shared" ref="G46" si="10">SUM(G37:G45)</f>
        <v>23.79</v>
      </c>
      <c r="H46" s="19">
        <f t="shared" ref="H46" si="11">SUM(H37:H45)</f>
        <v>31.330000000000002</v>
      </c>
      <c r="I46" s="19">
        <f t="shared" ref="I46" si="12">SUM(I37:I45)</f>
        <v>85.35</v>
      </c>
      <c r="J46" s="19">
        <f t="shared" ref="J46:L46" si="13">SUM(J37:J45)</f>
        <v>716.06000000000006</v>
      </c>
      <c r="K46" s="25"/>
      <c r="L46" s="19">
        <f t="shared" si="13"/>
        <v>101.25000000000001</v>
      </c>
    </row>
    <row r="47" spans="1:12" ht="15.75" customHeight="1" x14ac:dyDescent="0.25">
      <c r="A47" s="33">
        <f>A27</f>
        <v>1</v>
      </c>
      <c r="B47" s="33">
        <f>B27</f>
        <v>2</v>
      </c>
      <c r="C47" s="61" t="s">
        <v>4</v>
      </c>
      <c r="D47" s="62"/>
      <c r="E47" s="31"/>
      <c r="F47" s="32">
        <f>F36+F46</f>
        <v>1343</v>
      </c>
      <c r="G47" s="32">
        <f t="shared" ref="G47" si="14">G36+G46</f>
        <v>45.24</v>
      </c>
      <c r="H47" s="32">
        <f t="shared" ref="H47" si="15">H36+H46</f>
        <v>58.1</v>
      </c>
      <c r="I47" s="32">
        <f t="shared" ref="I47" si="16">I36+I46</f>
        <v>164.82</v>
      </c>
      <c r="J47" s="32">
        <f t="shared" ref="J47:L47" si="17">J36+J46</f>
        <v>1363.43</v>
      </c>
      <c r="K47" s="32"/>
      <c r="L47" s="32">
        <f t="shared" si="17"/>
        <v>202.5</v>
      </c>
    </row>
    <row r="48" spans="1:12" ht="14.4" x14ac:dyDescent="0.3">
      <c r="A48" s="20">
        <v>1</v>
      </c>
      <c r="B48" s="21">
        <v>3</v>
      </c>
      <c r="C48" s="22" t="s">
        <v>20</v>
      </c>
      <c r="D48" s="5" t="s">
        <v>26</v>
      </c>
      <c r="E48" s="38" t="s">
        <v>122</v>
      </c>
      <c r="F48" s="39">
        <v>60</v>
      </c>
      <c r="G48" s="39">
        <v>0.95</v>
      </c>
      <c r="H48" s="39">
        <v>3.06</v>
      </c>
      <c r="I48" s="39">
        <v>4.93</v>
      </c>
      <c r="J48" s="39">
        <v>52.44</v>
      </c>
      <c r="K48" s="53" t="s">
        <v>123</v>
      </c>
      <c r="L48" s="39">
        <v>11.25</v>
      </c>
    </row>
    <row r="49" spans="1:12" ht="14.4" x14ac:dyDescent="0.3">
      <c r="A49" s="23"/>
      <c r="B49" s="15"/>
      <c r="C49" s="11"/>
      <c r="D49" s="8"/>
      <c r="E49" s="49" t="s">
        <v>96</v>
      </c>
      <c r="F49" s="50">
        <v>91</v>
      </c>
      <c r="G49" s="50">
        <v>11.12</v>
      </c>
      <c r="H49" s="50">
        <v>12.94</v>
      </c>
      <c r="I49" s="50">
        <v>10.45</v>
      </c>
      <c r="J49" s="50">
        <v>202.33</v>
      </c>
      <c r="K49" s="51" t="s">
        <v>53</v>
      </c>
      <c r="L49" s="50">
        <v>41.09</v>
      </c>
    </row>
    <row r="50" spans="1:12" ht="14.4" x14ac:dyDescent="0.3">
      <c r="A50" s="23"/>
      <c r="B50" s="15"/>
      <c r="C50" s="11"/>
      <c r="D50" s="8" t="s">
        <v>21</v>
      </c>
      <c r="E50" s="49" t="s">
        <v>69</v>
      </c>
      <c r="F50" s="50">
        <v>150</v>
      </c>
      <c r="G50" s="50">
        <v>3.04</v>
      </c>
      <c r="H50" s="50">
        <v>7.58</v>
      </c>
      <c r="I50" s="50">
        <v>23.33</v>
      </c>
      <c r="J50" s="50">
        <v>172.34</v>
      </c>
      <c r="K50" s="51" t="s">
        <v>82</v>
      </c>
      <c r="L50" s="50">
        <v>13.25</v>
      </c>
    </row>
    <row r="51" spans="1:12" ht="14.4" x14ac:dyDescent="0.3">
      <c r="A51" s="23"/>
      <c r="B51" s="15"/>
      <c r="C51" s="11"/>
      <c r="D51" s="7" t="s">
        <v>22</v>
      </c>
      <c r="E51" s="41" t="s">
        <v>97</v>
      </c>
      <c r="F51" s="42">
        <v>200</v>
      </c>
      <c r="G51" s="42">
        <v>3.8</v>
      </c>
      <c r="H51" s="42">
        <v>2.9</v>
      </c>
      <c r="I51" s="42">
        <v>11.3</v>
      </c>
      <c r="J51" s="42">
        <v>86</v>
      </c>
      <c r="K51" s="43" t="s">
        <v>98</v>
      </c>
      <c r="L51" s="42">
        <v>14.3</v>
      </c>
    </row>
    <row r="52" spans="1:12" ht="14.4" x14ac:dyDescent="0.3">
      <c r="A52" s="23"/>
      <c r="B52" s="15"/>
      <c r="C52" s="11"/>
      <c r="D52" s="7" t="s">
        <v>23</v>
      </c>
      <c r="E52" s="41" t="s">
        <v>41</v>
      </c>
      <c r="F52" s="42">
        <v>23.5</v>
      </c>
      <c r="G52" s="42">
        <v>1.79</v>
      </c>
      <c r="H52" s="42">
        <v>0.19</v>
      </c>
      <c r="I52" s="42">
        <v>11.56</v>
      </c>
      <c r="J52" s="42">
        <v>55.23</v>
      </c>
      <c r="K52" s="43"/>
      <c r="L52" s="42">
        <v>2.0499999999999998</v>
      </c>
    </row>
    <row r="53" spans="1:12" ht="14.4" x14ac:dyDescent="0.3">
      <c r="A53" s="23"/>
      <c r="B53" s="15"/>
      <c r="C53" s="11"/>
      <c r="D53" s="7" t="s">
        <v>23</v>
      </c>
      <c r="E53" s="41" t="s">
        <v>42</v>
      </c>
      <c r="F53" s="42">
        <v>20</v>
      </c>
      <c r="G53" s="42">
        <v>1.32</v>
      </c>
      <c r="H53" s="42">
        <v>0.24</v>
      </c>
      <c r="I53" s="42">
        <v>6.68</v>
      </c>
      <c r="J53" s="42">
        <v>34.799999999999997</v>
      </c>
      <c r="K53" s="43"/>
      <c r="L53" s="42">
        <v>1.59</v>
      </c>
    </row>
    <row r="54" spans="1:12" ht="14.4" x14ac:dyDescent="0.3">
      <c r="A54" s="23"/>
      <c r="B54" s="15"/>
      <c r="C54" s="11"/>
      <c r="D54" s="7" t="s">
        <v>24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6"/>
      <c r="E55" s="41" t="s">
        <v>133</v>
      </c>
      <c r="F55" s="42">
        <v>70</v>
      </c>
      <c r="G55" s="42">
        <v>3.6</v>
      </c>
      <c r="H55" s="42">
        <v>13.35</v>
      </c>
      <c r="I55" s="42">
        <v>42.83</v>
      </c>
      <c r="J55" s="42">
        <v>272.83999999999997</v>
      </c>
      <c r="K55" s="43" t="s">
        <v>134</v>
      </c>
      <c r="L55" s="42">
        <v>17.72</v>
      </c>
    </row>
    <row r="56" spans="1:12" ht="14.4" x14ac:dyDescent="0.3">
      <c r="A56" s="23"/>
      <c r="B56" s="15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4"/>
      <c r="B57" s="17"/>
      <c r="C57" s="8"/>
      <c r="D57" s="18" t="s">
        <v>33</v>
      </c>
      <c r="E57" s="58"/>
      <c r="F57" s="59">
        <f>SUM(F48:F56)</f>
        <v>614.5</v>
      </c>
      <c r="G57" s="59">
        <f t="shared" ref="G57" si="18">SUM(G48:G56)</f>
        <v>25.62</v>
      </c>
      <c r="H57" s="59">
        <f t="shared" ref="H57" si="19">SUM(H48:H56)</f>
        <v>40.26</v>
      </c>
      <c r="I57" s="59">
        <f t="shared" ref="I57" si="20">SUM(I48:I56)</f>
        <v>111.08</v>
      </c>
      <c r="J57" s="59">
        <f t="shared" ref="J57:L57" si="21">SUM(J48:J56)</f>
        <v>875.98</v>
      </c>
      <c r="K57" s="60"/>
      <c r="L57" s="59">
        <f t="shared" si="21"/>
        <v>101.25</v>
      </c>
    </row>
    <row r="58" spans="1:12" ht="14.4" x14ac:dyDescent="0.3">
      <c r="A58" s="26">
        <f>A48</f>
        <v>1</v>
      </c>
      <c r="B58" s="13">
        <f>B48</f>
        <v>3</v>
      </c>
      <c r="C58" s="10" t="s">
        <v>25</v>
      </c>
      <c r="D58" s="7" t="s">
        <v>26</v>
      </c>
      <c r="E58" s="41" t="s">
        <v>122</v>
      </c>
      <c r="F58" s="42">
        <v>80</v>
      </c>
      <c r="G58" s="42">
        <v>1.26</v>
      </c>
      <c r="H58" s="42">
        <v>4.08</v>
      </c>
      <c r="I58" s="42">
        <v>6.57</v>
      </c>
      <c r="J58" s="42">
        <v>69.92</v>
      </c>
      <c r="K58" s="52" t="s">
        <v>123</v>
      </c>
      <c r="L58" s="42">
        <v>14.92</v>
      </c>
    </row>
    <row r="59" spans="1:12" ht="14.4" x14ac:dyDescent="0.3">
      <c r="A59" s="23"/>
      <c r="B59" s="15"/>
      <c r="C59" s="11"/>
      <c r="D59" s="7" t="s">
        <v>27</v>
      </c>
      <c r="E59" s="41" t="s">
        <v>52</v>
      </c>
      <c r="F59" s="42">
        <v>200</v>
      </c>
      <c r="G59" s="42">
        <v>4.4400000000000004</v>
      </c>
      <c r="H59" s="42">
        <v>3.91</v>
      </c>
      <c r="I59" s="42">
        <v>14.16</v>
      </c>
      <c r="J59" s="42">
        <v>108.11</v>
      </c>
      <c r="K59" s="43" t="s">
        <v>54</v>
      </c>
      <c r="L59" s="42">
        <v>6.12</v>
      </c>
    </row>
    <row r="60" spans="1:12" ht="14.4" x14ac:dyDescent="0.3">
      <c r="A60" s="23"/>
      <c r="B60" s="15"/>
      <c r="C60" s="11"/>
      <c r="D60" s="7" t="s">
        <v>28</v>
      </c>
      <c r="E60" s="49" t="s">
        <v>96</v>
      </c>
      <c r="F60" s="50">
        <v>91</v>
      </c>
      <c r="G60" s="50">
        <v>11.12</v>
      </c>
      <c r="H60" s="50">
        <v>12.94</v>
      </c>
      <c r="I60" s="50">
        <v>10.45</v>
      </c>
      <c r="J60" s="50">
        <v>202.33</v>
      </c>
      <c r="K60" s="51" t="s">
        <v>53</v>
      </c>
      <c r="L60" s="50">
        <v>41.09</v>
      </c>
    </row>
    <row r="61" spans="1:12" ht="14.4" x14ac:dyDescent="0.3">
      <c r="A61" s="23"/>
      <c r="B61" s="15"/>
      <c r="C61" s="11"/>
      <c r="D61" s="7" t="s">
        <v>29</v>
      </c>
      <c r="E61" s="49" t="s">
        <v>69</v>
      </c>
      <c r="F61" s="50">
        <v>150</v>
      </c>
      <c r="G61" s="50">
        <v>3.04</v>
      </c>
      <c r="H61" s="50">
        <v>7.58</v>
      </c>
      <c r="I61" s="50">
        <v>23.33</v>
      </c>
      <c r="J61" s="50">
        <v>172.34</v>
      </c>
      <c r="K61" s="51" t="s">
        <v>82</v>
      </c>
      <c r="L61" s="50">
        <v>13.25</v>
      </c>
    </row>
    <row r="62" spans="1:12" ht="14.4" x14ac:dyDescent="0.3">
      <c r="A62" s="23"/>
      <c r="B62" s="15"/>
      <c r="C62" s="11"/>
      <c r="D62" s="7" t="s">
        <v>30</v>
      </c>
      <c r="E62" s="41" t="s">
        <v>57</v>
      </c>
      <c r="F62" s="42">
        <v>200</v>
      </c>
      <c r="G62" s="42">
        <v>1</v>
      </c>
      <c r="H62" s="42">
        <v>0.2</v>
      </c>
      <c r="I62" s="42">
        <v>20.2</v>
      </c>
      <c r="J62" s="42">
        <v>92</v>
      </c>
      <c r="K62" s="43"/>
      <c r="L62" s="42">
        <v>20.29</v>
      </c>
    </row>
    <row r="63" spans="1:12" ht="14.4" x14ac:dyDescent="0.3">
      <c r="A63" s="23"/>
      <c r="B63" s="15"/>
      <c r="C63" s="11"/>
      <c r="D63" s="7" t="s">
        <v>31</v>
      </c>
      <c r="E63" s="41" t="s">
        <v>41</v>
      </c>
      <c r="F63" s="42">
        <v>38.5</v>
      </c>
      <c r="G63" s="42">
        <v>2.93</v>
      </c>
      <c r="H63" s="42">
        <v>0.31</v>
      </c>
      <c r="I63" s="42">
        <v>18.940000000000001</v>
      </c>
      <c r="J63" s="42">
        <v>90.48</v>
      </c>
      <c r="K63" s="43"/>
      <c r="L63" s="42">
        <v>3.35</v>
      </c>
    </row>
    <row r="64" spans="1:12" ht="14.4" x14ac:dyDescent="0.3">
      <c r="A64" s="23"/>
      <c r="B64" s="15"/>
      <c r="C64" s="11"/>
      <c r="D64" s="7" t="s">
        <v>32</v>
      </c>
      <c r="E64" s="41" t="s">
        <v>42</v>
      </c>
      <c r="F64" s="42">
        <v>28</v>
      </c>
      <c r="G64" s="42">
        <v>1.85</v>
      </c>
      <c r="H64" s="42">
        <v>0.34</v>
      </c>
      <c r="I64" s="42">
        <v>9.35</v>
      </c>
      <c r="J64" s="42">
        <v>48.72</v>
      </c>
      <c r="K64" s="43"/>
      <c r="L64" s="42">
        <v>2.23</v>
      </c>
    </row>
    <row r="65" spans="1:12" ht="14.4" x14ac:dyDescent="0.3">
      <c r="A65" s="23"/>
      <c r="B65" s="15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4.4" x14ac:dyDescent="0.3">
      <c r="A66" s="23"/>
      <c r="B66" s="15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 ht="14.4" x14ac:dyDescent="0.3">
      <c r="A67" s="24"/>
      <c r="B67" s="17"/>
      <c r="C67" s="8"/>
      <c r="D67" s="18" t="s">
        <v>33</v>
      </c>
      <c r="E67" s="9"/>
      <c r="F67" s="19">
        <f>SUM(F58:F66)</f>
        <v>787.5</v>
      </c>
      <c r="G67" s="19">
        <f t="shared" ref="G67" si="22">SUM(G58:G66)</f>
        <v>25.64</v>
      </c>
      <c r="H67" s="19">
        <f t="shared" ref="H67" si="23">SUM(H58:H66)</f>
        <v>29.359999999999996</v>
      </c>
      <c r="I67" s="19">
        <f t="shared" ref="I67" si="24">SUM(I58:I66)</f>
        <v>102.99999999999999</v>
      </c>
      <c r="J67" s="19">
        <f t="shared" ref="J67:L67" si="25">SUM(J58:J66)</f>
        <v>783.90000000000009</v>
      </c>
      <c r="K67" s="25"/>
      <c r="L67" s="19">
        <f t="shared" si="25"/>
        <v>101.24999999999999</v>
      </c>
    </row>
    <row r="68" spans="1:12" ht="15.75" customHeight="1" x14ac:dyDescent="0.25">
      <c r="A68" s="29">
        <f>A48</f>
        <v>1</v>
      </c>
      <c r="B68" s="30">
        <f>B48</f>
        <v>3</v>
      </c>
      <c r="C68" s="61" t="s">
        <v>4</v>
      </c>
      <c r="D68" s="62"/>
      <c r="E68" s="31"/>
      <c r="F68" s="32">
        <f>F57+F67</f>
        <v>1402</v>
      </c>
      <c r="G68" s="32">
        <f t="shared" ref="G68" si="26">G57+G67</f>
        <v>51.260000000000005</v>
      </c>
      <c r="H68" s="32">
        <f t="shared" ref="H68" si="27">H57+H67</f>
        <v>69.61999999999999</v>
      </c>
      <c r="I68" s="32">
        <f t="shared" ref="I68" si="28">I57+I67</f>
        <v>214.07999999999998</v>
      </c>
      <c r="J68" s="32">
        <f t="shared" ref="J68:L68" si="29">J57+J67</f>
        <v>1659.88</v>
      </c>
      <c r="K68" s="32"/>
      <c r="L68" s="32">
        <f t="shared" si="29"/>
        <v>202.5</v>
      </c>
    </row>
    <row r="69" spans="1:12" ht="14.4" x14ac:dyDescent="0.3">
      <c r="A69" s="20">
        <v>1</v>
      </c>
      <c r="B69" s="21">
        <v>4</v>
      </c>
      <c r="C69" s="22" t="s">
        <v>20</v>
      </c>
      <c r="D69" s="5" t="s">
        <v>26</v>
      </c>
      <c r="E69" s="38" t="s">
        <v>99</v>
      </c>
      <c r="F69" s="39">
        <v>70</v>
      </c>
      <c r="G69" s="39">
        <v>1.39</v>
      </c>
      <c r="H69" s="39">
        <v>10.94</v>
      </c>
      <c r="I69" s="39">
        <v>5.74</v>
      </c>
      <c r="J69" s="39">
        <v>126.75</v>
      </c>
      <c r="K69" s="40" t="s">
        <v>72</v>
      </c>
      <c r="L69" s="39">
        <v>9.35</v>
      </c>
    </row>
    <row r="70" spans="1:12" ht="14.4" x14ac:dyDescent="0.3">
      <c r="A70" s="23"/>
      <c r="B70" s="15"/>
      <c r="C70" s="11"/>
      <c r="D70" s="8" t="s">
        <v>21</v>
      </c>
      <c r="E70" s="49" t="s">
        <v>91</v>
      </c>
      <c r="F70" s="50">
        <v>100</v>
      </c>
      <c r="G70" s="50">
        <v>9.06</v>
      </c>
      <c r="H70" s="50">
        <v>12.48</v>
      </c>
      <c r="I70" s="50">
        <v>7.92</v>
      </c>
      <c r="J70" s="50">
        <v>179.91</v>
      </c>
      <c r="K70" s="51" t="s">
        <v>95</v>
      </c>
      <c r="L70" s="50">
        <v>25.86</v>
      </c>
    </row>
    <row r="71" spans="1:12" ht="14.4" x14ac:dyDescent="0.3">
      <c r="A71" s="23"/>
      <c r="B71" s="15"/>
      <c r="C71" s="11"/>
      <c r="D71" s="6"/>
      <c r="E71" s="41" t="s">
        <v>68</v>
      </c>
      <c r="F71" s="42">
        <v>150</v>
      </c>
      <c r="G71" s="42">
        <v>5.88</v>
      </c>
      <c r="H71" s="42">
        <v>5.77</v>
      </c>
      <c r="I71" s="42">
        <v>26.52</v>
      </c>
      <c r="J71" s="42">
        <v>179.24</v>
      </c>
      <c r="K71" s="43" t="s">
        <v>44</v>
      </c>
      <c r="L71" s="42">
        <v>17.39</v>
      </c>
    </row>
    <row r="72" spans="1:12" ht="14.4" x14ac:dyDescent="0.3">
      <c r="A72" s="23"/>
      <c r="B72" s="15"/>
      <c r="C72" s="11"/>
      <c r="D72" s="7" t="s">
        <v>22</v>
      </c>
      <c r="E72" s="41" t="s">
        <v>47</v>
      </c>
      <c r="F72" s="42">
        <v>200</v>
      </c>
      <c r="G72" s="42">
        <v>4.5999999999999996</v>
      </c>
      <c r="H72" s="42">
        <v>3.6</v>
      </c>
      <c r="I72" s="42">
        <v>12.6</v>
      </c>
      <c r="J72" s="42">
        <v>100.4</v>
      </c>
      <c r="K72" s="43" t="s">
        <v>92</v>
      </c>
      <c r="L72" s="42">
        <v>16.41</v>
      </c>
    </row>
    <row r="73" spans="1:12" ht="14.4" x14ac:dyDescent="0.3">
      <c r="A73" s="23"/>
      <c r="B73" s="15"/>
      <c r="C73" s="11"/>
      <c r="D73" s="7" t="s">
        <v>23</v>
      </c>
      <c r="E73" s="41" t="s">
        <v>41</v>
      </c>
      <c r="F73" s="42">
        <v>30</v>
      </c>
      <c r="G73" s="42">
        <v>2.2799999999999998</v>
      </c>
      <c r="H73" s="42">
        <v>0.24</v>
      </c>
      <c r="I73" s="42">
        <v>14.76</v>
      </c>
      <c r="J73" s="42">
        <v>70.5</v>
      </c>
      <c r="K73" s="43"/>
      <c r="L73" s="42">
        <v>2.61</v>
      </c>
    </row>
    <row r="74" spans="1:12" ht="14.4" x14ac:dyDescent="0.3">
      <c r="A74" s="23"/>
      <c r="B74" s="15"/>
      <c r="C74" s="11"/>
      <c r="D74" s="7" t="s">
        <v>23</v>
      </c>
      <c r="E74" s="41" t="s">
        <v>42</v>
      </c>
      <c r="F74" s="42">
        <v>20</v>
      </c>
      <c r="G74" s="42">
        <v>1.323</v>
      </c>
      <c r="H74" s="42">
        <v>0.24</v>
      </c>
      <c r="I74" s="42">
        <v>6.68</v>
      </c>
      <c r="J74" s="42">
        <v>34.799999999999997</v>
      </c>
      <c r="K74" s="43"/>
      <c r="L74" s="42">
        <v>1.59</v>
      </c>
    </row>
    <row r="75" spans="1:12" ht="14.4" x14ac:dyDescent="0.3">
      <c r="A75" s="23"/>
      <c r="B75" s="15"/>
      <c r="C75" s="11"/>
      <c r="D75" s="7" t="s">
        <v>24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6"/>
      <c r="E76" s="41" t="s">
        <v>48</v>
      </c>
      <c r="F76" s="42">
        <v>70</v>
      </c>
      <c r="G76" s="42">
        <v>9.43</v>
      </c>
      <c r="H76" s="42">
        <v>12.9</v>
      </c>
      <c r="I76" s="42">
        <v>29.92</v>
      </c>
      <c r="J76" s="42">
        <v>245.98</v>
      </c>
      <c r="K76" s="43" t="s">
        <v>100</v>
      </c>
      <c r="L76" s="42">
        <v>28.04</v>
      </c>
    </row>
    <row r="77" spans="1:12" ht="14.4" x14ac:dyDescent="0.3">
      <c r="A77" s="23"/>
      <c r="B77" s="15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4"/>
      <c r="B78" s="17"/>
      <c r="C78" s="8"/>
      <c r="D78" s="18" t="s">
        <v>33</v>
      </c>
      <c r="E78" s="58"/>
      <c r="F78" s="59">
        <f>SUM(F69:F77)</f>
        <v>640</v>
      </c>
      <c r="G78" s="59">
        <f t="shared" ref="G78" si="30">SUM(G69:G77)</f>
        <v>33.963000000000001</v>
      </c>
      <c r="H78" s="59">
        <f t="shared" ref="H78" si="31">SUM(H69:H77)</f>
        <v>46.17</v>
      </c>
      <c r="I78" s="59">
        <f t="shared" ref="I78" si="32">SUM(I69:I77)</f>
        <v>104.14</v>
      </c>
      <c r="J78" s="59">
        <f t="shared" ref="J78:L78" si="33">SUM(J69:J77)</f>
        <v>937.57999999999993</v>
      </c>
      <c r="K78" s="60"/>
      <c r="L78" s="59">
        <f t="shared" si="33"/>
        <v>101.25</v>
      </c>
    </row>
    <row r="79" spans="1:12" ht="14.4" x14ac:dyDescent="0.3">
      <c r="A79" s="26">
        <f>A69</f>
        <v>1</v>
      </c>
      <c r="B79" s="13">
        <f>B69</f>
        <v>4</v>
      </c>
      <c r="C79" s="10" t="s">
        <v>25</v>
      </c>
      <c r="D79" s="7" t="s">
        <v>26</v>
      </c>
      <c r="E79" s="41" t="s">
        <v>99</v>
      </c>
      <c r="F79" s="42">
        <v>65</v>
      </c>
      <c r="G79" s="42">
        <v>1.29</v>
      </c>
      <c r="H79" s="42">
        <v>10.16</v>
      </c>
      <c r="I79" s="42">
        <v>5.33</v>
      </c>
      <c r="J79" s="42">
        <v>117.69</v>
      </c>
      <c r="K79" s="43" t="s">
        <v>72</v>
      </c>
      <c r="L79" s="42">
        <v>8.2799999999999994</v>
      </c>
    </row>
    <row r="80" spans="1:12" ht="14.4" x14ac:dyDescent="0.3">
      <c r="A80" s="23"/>
      <c r="B80" s="15"/>
      <c r="C80" s="11"/>
      <c r="D80" s="7" t="s">
        <v>27</v>
      </c>
      <c r="E80" s="41" t="s">
        <v>101</v>
      </c>
      <c r="F80" s="42">
        <v>205</v>
      </c>
      <c r="G80" s="42">
        <v>1.76</v>
      </c>
      <c r="H80" s="42">
        <v>2.86</v>
      </c>
      <c r="I80" s="42">
        <v>10.130000000000001</v>
      </c>
      <c r="J80" s="42">
        <v>73.010000000000005</v>
      </c>
      <c r="K80" s="43" t="s">
        <v>102</v>
      </c>
      <c r="L80" s="42">
        <v>8.83</v>
      </c>
    </row>
    <row r="81" spans="1:12" ht="14.4" x14ac:dyDescent="0.3">
      <c r="A81" s="23"/>
      <c r="B81" s="15"/>
      <c r="C81" s="11"/>
      <c r="D81" s="7" t="s">
        <v>28</v>
      </c>
      <c r="E81" s="49" t="s">
        <v>91</v>
      </c>
      <c r="F81" s="50">
        <v>100</v>
      </c>
      <c r="G81" s="50">
        <v>9.06</v>
      </c>
      <c r="H81" s="50">
        <v>12.48</v>
      </c>
      <c r="I81" s="50">
        <v>7.92</v>
      </c>
      <c r="J81" s="50">
        <v>179.91</v>
      </c>
      <c r="K81" s="51" t="s">
        <v>95</v>
      </c>
      <c r="L81" s="50">
        <v>25.86</v>
      </c>
    </row>
    <row r="82" spans="1:12" ht="14.4" x14ac:dyDescent="0.3">
      <c r="A82" s="23"/>
      <c r="B82" s="15"/>
      <c r="C82" s="11"/>
      <c r="D82" s="7" t="s">
        <v>29</v>
      </c>
      <c r="E82" s="41" t="s">
        <v>68</v>
      </c>
      <c r="F82" s="42">
        <v>150</v>
      </c>
      <c r="G82" s="42">
        <v>5.88</v>
      </c>
      <c r="H82" s="42">
        <v>5.77</v>
      </c>
      <c r="I82" s="42">
        <v>26.52</v>
      </c>
      <c r="J82" s="42">
        <v>179.24</v>
      </c>
      <c r="K82" s="43" t="s">
        <v>44</v>
      </c>
      <c r="L82" s="42">
        <v>17.39</v>
      </c>
    </row>
    <row r="83" spans="1:12" ht="14.4" x14ac:dyDescent="0.3">
      <c r="A83" s="23"/>
      <c r="B83" s="15"/>
      <c r="C83" s="11"/>
      <c r="D83" s="7" t="s">
        <v>30</v>
      </c>
      <c r="E83" s="41" t="s">
        <v>135</v>
      </c>
      <c r="F83" s="42">
        <v>200</v>
      </c>
      <c r="G83" s="42">
        <v>1.6</v>
      </c>
      <c r="H83" s="42">
        <v>1.1000000000000001</v>
      </c>
      <c r="I83" s="42">
        <v>8.6999999999999993</v>
      </c>
      <c r="J83" s="42">
        <v>50.9</v>
      </c>
      <c r="K83" s="43" t="s">
        <v>136</v>
      </c>
      <c r="L83" s="42">
        <v>6.7</v>
      </c>
    </row>
    <row r="84" spans="1:12" ht="14.4" x14ac:dyDescent="0.3">
      <c r="A84" s="23"/>
      <c r="B84" s="15"/>
      <c r="C84" s="11"/>
      <c r="D84" s="7" t="s">
        <v>31</v>
      </c>
      <c r="E84" s="41" t="s">
        <v>41</v>
      </c>
      <c r="F84" s="42">
        <v>45</v>
      </c>
      <c r="G84" s="42">
        <v>3.42</v>
      </c>
      <c r="H84" s="42">
        <v>0.36</v>
      </c>
      <c r="I84" s="42">
        <v>22.14</v>
      </c>
      <c r="J84" s="42">
        <v>105.75</v>
      </c>
      <c r="K84" s="43"/>
      <c r="L84" s="42">
        <v>3.92</v>
      </c>
    </row>
    <row r="85" spans="1:12" ht="14.4" x14ac:dyDescent="0.3">
      <c r="A85" s="23"/>
      <c r="B85" s="15"/>
      <c r="C85" s="11"/>
      <c r="D85" s="7" t="s">
        <v>32</v>
      </c>
      <c r="E85" s="41" t="s">
        <v>42</v>
      </c>
      <c r="F85" s="42">
        <v>28</v>
      </c>
      <c r="G85" s="42">
        <v>1.85</v>
      </c>
      <c r="H85" s="42">
        <v>0.34</v>
      </c>
      <c r="I85" s="42">
        <v>9.35</v>
      </c>
      <c r="J85" s="42">
        <v>48.75</v>
      </c>
      <c r="K85" s="43"/>
      <c r="L85" s="42">
        <v>2.23</v>
      </c>
    </row>
    <row r="86" spans="1:12" ht="14.4" x14ac:dyDescent="0.3">
      <c r="A86" s="23"/>
      <c r="B86" s="15"/>
      <c r="C86" s="11"/>
      <c r="D86" s="6"/>
      <c r="E86" s="41" t="s">
        <v>48</v>
      </c>
      <c r="F86" s="42">
        <v>70</v>
      </c>
      <c r="G86" s="42">
        <v>9.43</v>
      </c>
      <c r="H86" s="42">
        <v>12.9</v>
      </c>
      <c r="I86" s="42">
        <v>29.92</v>
      </c>
      <c r="J86" s="42">
        <v>245.98</v>
      </c>
      <c r="K86" s="43" t="s">
        <v>100</v>
      </c>
      <c r="L86" s="42">
        <v>28.04</v>
      </c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4"/>
      <c r="B88" s="17"/>
      <c r="C88" s="8"/>
      <c r="D88" s="18" t="s">
        <v>33</v>
      </c>
      <c r="E88" s="9"/>
      <c r="F88" s="19">
        <f>SUM(F79:F87)</f>
        <v>863</v>
      </c>
      <c r="G88" s="19">
        <f t="shared" ref="G88" si="34">SUM(G79:G87)</f>
        <v>34.29</v>
      </c>
      <c r="H88" s="19">
        <f t="shared" ref="H88" si="35">SUM(H79:H87)</f>
        <v>45.97</v>
      </c>
      <c r="I88" s="19">
        <f t="shared" ref="I88" si="36">SUM(I79:I87)</f>
        <v>120.01</v>
      </c>
      <c r="J88" s="19">
        <f t="shared" ref="J88:L88" si="37">SUM(J79:J87)</f>
        <v>1001.23</v>
      </c>
      <c r="K88" s="25"/>
      <c r="L88" s="19">
        <f t="shared" si="37"/>
        <v>101.25</v>
      </c>
    </row>
    <row r="89" spans="1:12" ht="15.75" customHeight="1" x14ac:dyDescent="0.25">
      <c r="A89" s="29">
        <f>A69</f>
        <v>1</v>
      </c>
      <c r="B89" s="30">
        <f>B69</f>
        <v>4</v>
      </c>
      <c r="C89" s="61" t="s">
        <v>4</v>
      </c>
      <c r="D89" s="62"/>
      <c r="E89" s="31"/>
      <c r="F89" s="32">
        <f>F78+F88</f>
        <v>1503</v>
      </c>
      <c r="G89" s="32">
        <f t="shared" ref="G89" si="38">G78+G88</f>
        <v>68.253</v>
      </c>
      <c r="H89" s="32">
        <f t="shared" ref="H89" si="39">H78+H88</f>
        <v>92.14</v>
      </c>
      <c r="I89" s="32">
        <f t="shared" ref="I89" si="40">I78+I88</f>
        <v>224.15</v>
      </c>
      <c r="J89" s="32">
        <f t="shared" ref="J89:L89" si="41">J78+J88</f>
        <v>1938.81</v>
      </c>
      <c r="K89" s="32"/>
      <c r="L89" s="32">
        <f t="shared" si="41"/>
        <v>202.5</v>
      </c>
    </row>
    <row r="90" spans="1:12" ht="14.4" x14ac:dyDescent="0.3">
      <c r="A90" s="20">
        <v>1</v>
      </c>
      <c r="B90" s="21">
        <v>5</v>
      </c>
      <c r="C90" s="22" t="s">
        <v>20</v>
      </c>
      <c r="D90" s="5" t="s">
        <v>26</v>
      </c>
      <c r="E90" s="38" t="s">
        <v>55</v>
      </c>
      <c r="F90" s="39">
        <v>75</v>
      </c>
      <c r="G90" s="39">
        <v>1.28</v>
      </c>
      <c r="H90" s="39">
        <v>7.61</v>
      </c>
      <c r="I90" s="39">
        <v>8.77</v>
      </c>
      <c r="J90" s="39">
        <v>109.41</v>
      </c>
      <c r="K90" s="40" t="s">
        <v>59</v>
      </c>
      <c r="L90" s="39">
        <v>9.73</v>
      </c>
    </row>
    <row r="91" spans="1:12" ht="14.4" x14ac:dyDescent="0.3">
      <c r="A91" s="23"/>
      <c r="B91" s="15"/>
      <c r="C91" s="11"/>
      <c r="D91" s="8" t="s">
        <v>21</v>
      </c>
      <c r="E91" s="49" t="s">
        <v>71</v>
      </c>
      <c r="F91" s="50">
        <v>90</v>
      </c>
      <c r="G91" s="50">
        <v>9.69</v>
      </c>
      <c r="H91" s="50">
        <v>17.34</v>
      </c>
      <c r="I91" s="50">
        <v>10.54</v>
      </c>
      <c r="J91" s="50">
        <v>237.56</v>
      </c>
      <c r="K91" s="51" t="s">
        <v>103</v>
      </c>
      <c r="L91" s="50">
        <v>34.61</v>
      </c>
    </row>
    <row r="92" spans="1:12" ht="14.4" x14ac:dyDescent="0.3">
      <c r="A92" s="23"/>
      <c r="B92" s="15"/>
      <c r="C92" s="11"/>
      <c r="D92" s="6"/>
      <c r="E92" s="41" t="s">
        <v>56</v>
      </c>
      <c r="F92" s="42">
        <v>150</v>
      </c>
      <c r="G92" s="42">
        <v>6.05</v>
      </c>
      <c r="H92" s="42">
        <v>2.58</v>
      </c>
      <c r="I92" s="42">
        <v>37.44</v>
      </c>
      <c r="J92" s="42">
        <v>193.14</v>
      </c>
      <c r="K92" s="43" t="s">
        <v>80</v>
      </c>
      <c r="L92" s="42">
        <v>9.18</v>
      </c>
    </row>
    <row r="93" spans="1:12" ht="14.4" x14ac:dyDescent="0.3">
      <c r="A93" s="23"/>
      <c r="B93" s="15"/>
      <c r="C93" s="11"/>
      <c r="D93" s="7" t="s">
        <v>22</v>
      </c>
      <c r="E93" s="41" t="s">
        <v>137</v>
      </c>
      <c r="F93" s="42">
        <v>200</v>
      </c>
      <c r="G93" s="42">
        <v>1</v>
      </c>
      <c r="H93" s="42">
        <v>0.2</v>
      </c>
      <c r="I93" s="42">
        <v>20.2</v>
      </c>
      <c r="J93" s="42">
        <v>92</v>
      </c>
      <c r="K93" s="43"/>
      <c r="L93" s="42">
        <v>20.29</v>
      </c>
    </row>
    <row r="94" spans="1:12" ht="14.4" x14ac:dyDescent="0.3">
      <c r="A94" s="23"/>
      <c r="B94" s="15"/>
      <c r="C94" s="11"/>
      <c r="D94" s="7" t="s">
        <v>23</v>
      </c>
      <c r="E94" s="41" t="s">
        <v>41</v>
      </c>
      <c r="F94" s="42">
        <v>24</v>
      </c>
      <c r="G94" s="42">
        <v>1.82</v>
      </c>
      <c r="H94" s="42">
        <v>0.19</v>
      </c>
      <c r="I94" s="42">
        <v>11.81</v>
      </c>
      <c r="J94" s="42">
        <v>56.4</v>
      </c>
      <c r="K94" s="43"/>
      <c r="L94" s="42">
        <v>2.09</v>
      </c>
    </row>
    <row r="95" spans="1:12" ht="14.4" x14ac:dyDescent="0.3">
      <c r="A95" s="23"/>
      <c r="B95" s="15"/>
      <c r="C95" s="11"/>
      <c r="D95" s="7" t="s">
        <v>23</v>
      </c>
      <c r="E95" s="41" t="s">
        <v>42</v>
      </c>
      <c r="F95" s="42">
        <v>20</v>
      </c>
      <c r="G95" s="42">
        <v>1.32</v>
      </c>
      <c r="H95" s="42">
        <v>0.24</v>
      </c>
      <c r="I95" s="42">
        <v>6.68</v>
      </c>
      <c r="J95" s="42">
        <v>34.799999999999997</v>
      </c>
      <c r="K95" s="43"/>
      <c r="L95" s="42">
        <v>1.59</v>
      </c>
    </row>
    <row r="96" spans="1:12" ht="14.4" x14ac:dyDescent="0.3">
      <c r="A96" s="23"/>
      <c r="B96" s="15"/>
      <c r="C96" s="11"/>
      <c r="D96" s="7" t="s">
        <v>24</v>
      </c>
      <c r="E96" s="41" t="s">
        <v>138</v>
      </c>
      <c r="F96" s="42">
        <v>160</v>
      </c>
      <c r="G96" s="42">
        <v>1.44</v>
      </c>
      <c r="H96" s="42">
        <v>0.32</v>
      </c>
      <c r="I96" s="42">
        <v>2.96</v>
      </c>
      <c r="J96" s="42">
        <v>68.8</v>
      </c>
      <c r="K96" s="43"/>
      <c r="L96" s="42">
        <v>23.76</v>
      </c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58"/>
      <c r="F99" s="59">
        <f>SUM(F90:F98)</f>
        <v>719</v>
      </c>
      <c r="G99" s="59">
        <f t="shared" ref="G99" si="42">SUM(G90:G98)</f>
        <v>22.6</v>
      </c>
      <c r="H99" s="59">
        <f t="shared" ref="H99" si="43">SUM(H90:H98)</f>
        <v>28.48</v>
      </c>
      <c r="I99" s="59">
        <f t="shared" ref="I99" si="44">SUM(I90:I98)</f>
        <v>98.399999999999991</v>
      </c>
      <c r="J99" s="59">
        <f t="shared" ref="J99:L99" si="45">SUM(J90:J98)</f>
        <v>792.1099999999999</v>
      </c>
      <c r="K99" s="60"/>
      <c r="L99" s="59">
        <f t="shared" si="45"/>
        <v>101.25000000000001</v>
      </c>
    </row>
    <row r="100" spans="1:12" ht="14.4" x14ac:dyDescent="0.3">
      <c r="A100" s="26">
        <f>A90</f>
        <v>1</v>
      </c>
      <c r="B100" s="13">
        <f>B90</f>
        <v>5</v>
      </c>
      <c r="C100" s="10" t="s">
        <v>25</v>
      </c>
      <c r="D100" s="7" t="s">
        <v>26</v>
      </c>
      <c r="E100" s="41" t="s">
        <v>55</v>
      </c>
      <c r="F100" s="42">
        <v>60</v>
      </c>
      <c r="G100" s="42">
        <v>1.02</v>
      </c>
      <c r="H100" s="42">
        <v>6.09</v>
      </c>
      <c r="I100" s="42">
        <v>7.02</v>
      </c>
      <c r="J100" s="42">
        <v>87.53</v>
      </c>
      <c r="K100" s="43" t="s">
        <v>59</v>
      </c>
      <c r="L100" s="42">
        <v>7.44</v>
      </c>
    </row>
    <row r="101" spans="1:12" ht="14.4" x14ac:dyDescent="0.3">
      <c r="A101" s="23"/>
      <c r="B101" s="15"/>
      <c r="C101" s="11"/>
      <c r="D101" s="7" t="s">
        <v>27</v>
      </c>
      <c r="E101" s="41" t="s">
        <v>93</v>
      </c>
      <c r="F101" s="42">
        <v>205</v>
      </c>
      <c r="G101" s="42">
        <v>1.53</v>
      </c>
      <c r="H101" s="42">
        <v>4.58</v>
      </c>
      <c r="I101" s="42">
        <v>8.25</v>
      </c>
      <c r="J101" s="42">
        <v>80.31</v>
      </c>
      <c r="K101" s="43" t="s">
        <v>94</v>
      </c>
      <c r="L101" s="42">
        <v>9.59</v>
      </c>
    </row>
    <row r="102" spans="1:12" ht="14.4" x14ac:dyDescent="0.3">
      <c r="A102" s="23"/>
      <c r="B102" s="15"/>
      <c r="C102" s="11"/>
      <c r="D102" s="7" t="s">
        <v>28</v>
      </c>
      <c r="E102" s="49" t="s">
        <v>71</v>
      </c>
      <c r="F102" s="50">
        <v>90</v>
      </c>
      <c r="G102" s="50">
        <v>9.69</v>
      </c>
      <c r="H102" s="50">
        <v>17.34</v>
      </c>
      <c r="I102" s="50">
        <v>10.54</v>
      </c>
      <c r="J102" s="50">
        <v>237.56</v>
      </c>
      <c r="K102" s="51" t="s">
        <v>103</v>
      </c>
      <c r="L102" s="50">
        <v>34.61</v>
      </c>
    </row>
    <row r="103" spans="1:12" ht="14.4" x14ac:dyDescent="0.3">
      <c r="A103" s="23"/>
      <c r="B103" s="15"/>
      <c r="C103" s="11"/>
      <c r="D103" s="7" t="s">
        <v>29</v>
      </c>
      <c r="E103" s="41" t="s">
        <v>56</v>
      </c>
      <c r="F103" s="42">
        <v>150</v>
      </c>
      <c r="G103" s="42">
        <v>6.05</v>
      </c>
      <c r="H103" s="42">
        <v>2.58</v>
      </c>
      <c r="I103" s="42">
        <v>37.44</v>
      </c>
      <c r="J103" s="42">
        <v>193.14</v>
      </c>
      <c r="K103" s="43" t="s">
        <v>80</v>
      </c>
      <c r="L103" s="42">
        <v>9.18</v>
      </c>
    </row>
    <row r="104" spans="1:12" ht="14.4" x14ac:dyDescent="0.3">
      <c r="A104" s="23"/>
      <c r="B104" s="15"/>
      <c r="C104" s="11"/>
      <c r="D104" s="7" t="s">
        <v>30</v>
      </c>
      <c r="E104" s="41" t="s">
        <v>139</v>
      </c>
      <c r="F104" s="42">
        <v>200</v>
      </c>
      <c r="G104" s="42">
        <v>1</v>
      </c>
      <c r="H104" s="42">
        <v>0.1</v>
      </c>
      <c r="I104" s="42">
        <v>15.7</v>
      </c>
      <c r="J104" s="42">
        <v>66.900000000000006</v>
      </c>
      <c r="K104" s="43" t="s">
        <v>140</v>
      </c>
      <c r="L104" s="42">
        <v>11.04</v>
      </c>
    </row>
    <row r="105" spans="1:12" ht="14.4" x14ac:dyDescent="0.3">
      <c r="A105" s="23"/>
      <c r="B105" s="15"/>
      <c r="C105" s="11"/>
      <c r="D105" s="7" t="s">
        <v>31</v>
      </c>
      <c r="E105" s="41" t="s">
        <v>41</v>
      </c>
      <c r="F105" s="42">
        <v>39</v>
      </c>
      <c r="G105" s="42">
        <v>2.96</v>
      </c>
      <c r="H105" s="42">
        <v>0.31</v>
      </c>
      <c r="I105" s="42">
        <v>19.190000000000001</v>
      </c>
      <c r="J105" s="42">
        <v>91.65</v>
      </c>
      <c r="K105" s="43"/>
      <c r="L105" s="42">
        <v>3.4</v>
      </c>
    </row>
    <row r="106" spans="1:12" ht="14.4" x14ac:dyDescent="0.3">
      <c r="A106" s="23"/>
      <c r="B106" s="15"/>
      <c r="C106" s="11"/>
      <c r="D106" s="7" t="s">
        <v>32</v>
      </c>
      <c r="E106" s="41" t="s">
        <v>42</v>
      </c>
      <c r="F106" s="42">
        <v>28</v>
      </c>
      <c r="G106" s="42">
        <v>1.85</v>
      </c>
      <c r="H106" s="42">
        <v>0.34</v>
      </c>
      <c r="I106" s="42">
        <v>9.35</v>
      </c>
      <c r="J106" s="42">
        <v>48.72</v>
      </c>
      <c r="K106" s="43"/>
      <c r="L106" s="42">
        <v>2.23</v>
      </c>
    </row>
    <row r="107" spans="1:12" ht="14.4" x14ac:dyDescent="0.3">
      <c r="A107" s="23"/>
      <c r="B107" s="15"/>
      <c r="C107" s="11"/>
      <c r="D107" s="6"/>
      <c r="E107" s="41" t="s">
        <v>138</v>
      </c>
      <c r="F107" s="42">
        <v>160</v>
      </c>
      <c r="G107" s="42">
        <v>1.44</v>
      </c>
      <c r="H107" s="42">
        <v>0.32</v>
      </c>
      <c r="I107" s="42">
        <v>2.96</v>
      </c>
      <c r="J107" s="42">
        <v>68.8</v>
      </c>
      <c r="K107" s="43"/>
      <c r="L107" s="42">
        <v>23.76</v>
      </c>
    </row>
    <row r="108" spans="1:12" ht="14.4" x14ac:dyDescent="0.3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4.4" x14ac:dyDescent="0.3">
      <c r="A109" s="24"/>
      <c r="B109" s="17"/>
      <c r="C109" s="8"/>
      <c r="D109" s="18" t="s">
        <v>33</v>
      </c>
      <c r="E109" s="9"/>
      <c r="F109" s="19">
        <f>SUM(F100:F108)</f>
        <v>932</v>
      </c>
      <c r="G109" s="19">
        <f t="shared" ref="G109" si="46">SUM(G100:G108)</f>
        <v>25.540000000000003</v>
      </c>
      <c r="H109" s="19">
        <f t="shared" ref="H109" si="47">SUM(H100:H108)</f>
        <v>31.659999999999997</v>
      </c>
      <c r="I109" s="19">
        <f t="shared" ref="I109" si="48">SUM(I100:I108)</f>
        <v>110.44999999999999</v>
      </c>
      <c r="J109" s="19">
        <f t="shared" ref="J109:L109" si="49">SUM(J100:J108)</f>
        <v>874.6099999999999</v>
      </c>
      <c r="K109" s="25"/>
      <c r="L109" s="19">
        <f t="shared" si="49"/>
        <v>101.25000000000001</v>
      </c>
    </row>
    <row r="110" spans="1:12" ht="15.75" customHeight="1" thickBot="1" x14ac:dyDescent="0.3">
      <c r="A110" s="29">
        <f>A90</f>
        <v>1</v>
      </c>
      <c r="B110" s="30">
        <f>B90</f>
        <v>5</v>
      </c>
      <c r="C110" s="61" t="s">
        <v>4</v>
      </c>
      <c r="D110" s="62"/>
      <c r="E110" s="31"/>
      <c r="F110" s="32">
        <f>F99+F109</f>
        <v>1651</v>
      </c>
      <c r="G110" s="32">
        <f t="shared" ref="G110" si="50">G99+G109</f>
        <v>48.14</v>
      </c>
      <c r="H110" s="32">
        <f t="shared" ref="H110" si="51">H99+H109</f>
        <v>60.14</v>
      </c>
      <c r="I110" s="32">
        <f t="shared" ref="I110" si="52">I99+I109</f>
        <v>208.84999999999997</v>
      </c>
      <c r="J110" s="32">
        <f t="shared" ref="J110:L110" si="53">J99+J109</f>
        <v>1666.7199999999998</v>
      </c>
      <c r="K110" s="32"/>
      <c r="L110" s="32">
        <f t="shared" si="53"/>
        <v>202.50000000000003</v>
      </c>
    </row>
    <row r="111" spans="1:12" ht="14.4" x14ac:dyDescent="0.3">
      <c r="A111" s="20">
        <v>2</v>
      </c>
      <c r="B111" s="21">
        <v>1</v>
      </c>
      <c r="C111" s="22" t="s">
        <v>20</v>
      </c>
      <c r="D111" s="5" t="s">
        <v>26</v>
      </c>
      <c r="E111" s="38" t="s">
        <v>77</v>
      </c>
      <c r="F111" s="39">
        <v>70</v>
      </c>
      <c r="G111" s="39">
        <v>1.74</v>
      </c>
      <c r="H111" s="39">
        <v>7.75</v>
      </c>
      <c r="I111" s="39">
        <v>5.89</v>
      </c>
      <c r="J111" s="39">
        <v>100.68</v>
      </c>
      <c r="K111" s="40" t="s">
        <v>78</v>
      </c>
      <c r="L111" s="39">
        <v>8.76</v>
      </c>
    </row>
    <row r="112" spans="1:12" ht="14.4" x14ac:dyDescent="0.3">
      <c r="A112" s="23"/>
      <c r="B112" s="15"/>
      <c r="C112" s="11"/>
      <c r="D112" s="8" t="s">
        <v>21</v>
      </c>
      <c r="E112" s="49" t="s">
        <v>65</v>
      </c>
      <c r="F112" s="50">
        <v>90</v>
      </c>
      <c r="G112" s="50">
        <v>12.78</v>
      </c>
      <c r="H112" s="50">
        <v>23.25</v>
      </c>
      <c r="I112" s="50">
        <v>1.92</v>
      </c>
      <c r="J112" s="50">
        <v>268.06</v>
      </c>
      <c r="K112" s="51" t="s">
        <v>66</v>
      </c>
      <c r="L112" s="50">
        <v>52.24</v>
      </c>
    </row>
    <row r="113" spans="1:12" ht="14.4" x14ac:dyDescent="0.3">
      <c r="A113" s="23"/>
      <c r="B113" s="15"/>
      <c r="C113" s="11"/>
      <c r="D113" s="6"/>
      <c r="E113" s="41" t="s">
        <v>79</v>
      </c>
      <c r="F113" s="42">
        <v>150</v>
      </c>
      <c r="G113" s="42">
        <v>6.05</v>
      </c>
      <c r="H113" s="42">
        <v>2.58</v>
      </c>
      <c r="I113" s="42">
        <v>37.44</v>
      </c>
      <c r="J113" s="42">
        <v>193.14</v>
      </c>
      <c r="K113" s="43" t="s">
        <v>80</v>
      </c>
      <c r="L113" s="42">
        <v>7.69</v>
      </c>
    </row>
    <row r="114" spans="1:12" ht="14.4" x14ac:dyDescent="0.3">
      <c r="A114" s="23"/>
      <c r="B114" s="15"/>
      <c r="C114" s="11"/>
      <c r="D114" s="7" t="s">
        <v>22</v>
      </c>
      <c r="E114" s="41" t="s">
        <v>57</v>
      </c>
      <c r="F114" s="42">
        <v>200</v>
      </c>
      <c r="G114" s="42">
        <v>1</v>
      </c>
      <c r="H114" s="42">
        <v>0.2</v>
      </c>
      <c r="I114" s="42">
        <v>20.2</v>
      </c>
      <c r="J114" s="42">
        <v>92</v>
      </c>
      <c r="K114" s="43"/>
      <c r="L114" s="42">
        <v>20.29</v>
      </c>
    </row>
    <row r="115" spans="1:12" ht="14.4" x14ac:dyDescent="0.3">
      <c r="A115" s="23"/>
      <c r="B115" s="15"/>
      <c r="C115" s="11"/>
      <c r="D115" s="7" t="s">
        <v>23</v>
      </c>
      <c r="E115" s="41" t="s">
        <v>41</v>
      </c>
      <c r="F115" s="42">
        <v>37.5</v>
      </c>
      <c r="G115" s="42">
        <v>2.85</v>
      </c>
      <c r="H115" s="42">
        <v>0.3</v>
      </c>
      <c r="I115" s="42">
        <v>18.45</v>
      </c>
      <c r="J115" s="42">
        <v>88.13</v>
      </c>
      <c r="K115" s="43"/>
      <c r="L115" s="42">
        <v>3.27</v>
      </c>
    </row>
    <row r="116" spans="1:12" ht="14.4" x14ac:dyDescent="0.3">
      <c r="A116" s="23"/>
      <c r="B116" s="15"/>
      <c r="C116" s="11"/>
      <c r="D116" s="7" t="s">
        <v>23</v>
      </c>
      <c r="E116" s="41" t="s">
        <v>42</v>
      </c>
      <c r="F116" s="42">
        <v>20</v>
      </c>
      <c r="G116" s="42">
        <v>1.32</v>
      </c>
      <c r="H116" s="42">
        <v>0.24</v>
      </c>
      <c r="I116" s="42">
        <v>6.68</v>
      </c>
      <c r="J116" s="42">
        <v>34.799999999999997</v>
      </c>
      <c r="K116" s="43"/>
      <c r="L116" s="42">
        <v>1.59</v>
      </c>
    </row>
    <row r="117" spans="1:12" ht="14.4" x14ac:dyDescent="0.3">
      <c r="A117" s="23"/>
      <c r="B117" s="15"/>
      <c r="C117" s="11"/>
      <c r="D117" s="7" t="s">
        <v>24</v>
      </c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3"/>
      <c r="B118" s="15"/>
      <c r="C118" s="11"/>
      <c r="D118" s="6"/>
      <c r="E118" s="41" t="s">
        <v>115</v>
      </c>
      <c r="F118" s="42">
        <v>30</v>
      </c>
      <c r="G118" s="42">
        <v>1.5</v>
      </c>
      <c r="H118" s="42">
        <v>8.91</v>
      </c>
      <c r="I118" s="42">
        <v>18.3</v>
      </c>
      <c r="J118" s="42">
        <v>157.80000000000001</v>
      </c>
      <c r="K118" s="43"/>
      <c r="L118" s="42">
        <v>7.41</v>
      </c>
    </row>
    <row r="119" spans="1:12" ht="14.4" x14ac:dyDescent="0.3">
      <c r="A119" s="23"/>
      <c r="B119" s="15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 ht="14.4" x14ac:dyDescent="0.3">
      <c r="A120" s="24"/>
      <c r="B120" s="17"/>
      <c r="C120" s="8"/>
      <c r="D120" s="18" t="s">
        <v>33</v>
      </c>
      <c r="E120" s="9"/>
      <c r="F120" s="19">
        <f>SUM(F111:F119)</f>
        <v>597.5</v>
      </c>
      <c r="G120" s="19">
        <f t="shared" ref="G120:J120" si="54">SUM(G111:G119)</f>
        <v>27.240000000000002</v>
      </c>
      <c r="H120" s="19">
        <f t="shared" si="54"/>
        <v>43.230000000000004</v>
      </c>
      <c r="I120" s="19">
        <f t="shared" si="54"/>
        <v>108.88000000000001</v>
      </c>
      <c r="J120" s="19">
        <f t="shared" si="54"/>
        <v>934.6099999999999</v>
      </c>
      <c r="K120" s="25"/>
      <c r="L120" s="19">
        <f t="shared" ref="L120" si="55">SUM(L111:L119)</f>
        <v>101.24999999999999</v>
      </c>
    </row>
    <row r="121" spans="1:12" ht="14.4" x14ac:dyDescent="0.3">
      <c r="A121" s="26">
        <f>A111</f>
        <v>2</v>
      </c>
      <c r="B121" s="13">
        <f>B111</f>
        <v>1</v>
      </c>
      <c r="C121" s="10" t="s">
        <v>25</v>
      </c>
      <c r="D121" s="7" t="s">
        <v>26</v>
      </c>
      <c r="E121" s="49" t="s">
        <v>77</v>
      </c>
      <c r="F121" s="50">
        <v>60</v>
      </c>
      <c r="G121" s="50">
        <v>1.66</v>
      </c>
      <c r="H121" s="50">
        <v>6.66</v>
      </c>
      <c r="I121" s="50">
        <v>5.4</v>
      </c>
      <c r="J121" s="50">
        <v>88.46</v>
      </c>
      <c r="K121" s="51" t="s">
        <v>78</v>
      </c>
      <c r="L121" s="50">
        <v>7.44</v>
      </c>
    </row>
    <row r="122" spans="1:12" ht="14.4" x14ac:dyDescent="0.3">
      <c r="A122" s="23"/>
      <c r="B122" s="15"/>
      <c r="C122" s="11"/>
      <c r="D122" s="7" t="s">
        <v>27</v>
      </c>
      <c r="E122" s="41" t="s">
        <v>67</v>
      </c>
      <c r="F122" s="42">
        <v>205</v>
      </c>
      <c r="G122" s="42">
        <v>1.8</v>
      </c>
      <c r="H122" s="42">
        <v>4.59</v>
      </c>
      <c r="I122" s="42">
        <v>10.119999999999999</v>
      </c>
      <c r="J122" s="42">
        <v>88.77</v>
      </c>
      <c r="K122" s="43" t="s">
        <v>81</v>
      </c>
      <c r="L122" s="42">
        <v>6.79</v>
      </c>
    </row>
    <row r="123" spans="1:12" ht="14.4" x14ac:dyDescent="0.3">
      <c r="A123" s="23"/>
      <c r="B123" s="15"/>
      <c r="C123" s="11"/>
      <c r="D123" s="7" t="s">
        <v>28</v>
      </c>
      <c r="E123" s="49" t="s">
        <v>65</v>
      </c>
      <c r="F123" s="50">
        <v>90</v>
      </c>
      <c r="G123" s="50">
        <v>12.78</v>
      </c>
      <c r="H123" s="50">
        <v>23.25</v>
      </c>
      <c r="I123" s="50">
        <v>1.92</v>
      </c>
      <c r="J123" s="50">
        <v>268.06</v>
      </c>
      <c r="K123" s="51" t="s">
        <v>66</v>
      </c>
      <c r="L123" s="50">
        <v>52.24</v>
      </c>
    </row>
    <row r="124" spans="1:12" ht="14.4" x14ac:dyDescent="0.3">
      <c r="A124" s="23"/>
      <c r="B124" s="15"/>
      <c r="C124" s="11"/>
      <c r="D124" s="7" t="s">
        <v>29</v>
      </c>
      <c r="E124" s="41" t="s">
        <v>79</v>
      </c>
      <c r="F124" s="42">
        <v>150</v>
      </c>
      <c r="G124" s="42">
        <v>6.05</v>
      </c>
      <c r="H124" s="42">
        <v>2.58</v>
      </c>
      <c r="I124" s="42">
        <v>37.44</v>
      </c>
      <c r="J124" s="42">
        <v>193.14</v>
      </c>
      <c r="K124" s="43" t="s">
        <v>80</v>
      </c>
      <c r="L124" s="42">
        <v>7.69</v>
      </c>
    </row>
    <row r="125" spans="1:12" ht="14.4" x14ac:dyDescent="0.3">
      <c r="A125" s="23"/>
      <c r="B125" s="15"/>
      <c r="C125" s="11"/>
      <c r="D125" s="7" t="s">
        <v>30</v>
      </c>
      <c r="E125" s="41" t="s">
        <v>57</v>
      </c>
      <c r="F125" s="42">
        <v>200</v>
      </c>
      <c r="G125" s="42">
        <v>1</v>
      </c>
      <c r="H125" s="42">
        <v>0.2</v>
      </c>
      <c r="I125" s="42">
        <v>20.2</v>
      </c>
      <c r="J125" s="42">
        <v>92</v>
      </c>
      <c r="K125" s="43"/>
      <c r="L125" s="42">
        <v>20.29</v>
      </c>
    </row>
    <row r="126" spans="1:12" ht="14.4" x14ac:dyDescent="0.3">
      <c r="A126" s="23"/>
      <c r="B126" s="15"/>
      <c r="C126" s="11"/>
      <c r="D126" s="7" t="s">
        <v>31</v>
      </c>
      <c r="E126" s="41" t="s">
        <v>41</v>
      </c>
      <c r="F126" s="42">
        <v>52.5</v>
      </c>
      <c r="G126" s="42">
        <v>3.99</v>
      </c>
      <c r="H126" s="42">
        <v>0.42</v>
      </c>
      <c r="I126" s="42">
        <v>25.83</v>
      </c>
      <c r="J126" s="42">
        <v>123.38</v>
      </c>
      <c r="K126" s="43"/>
      <c r="L126" s="42">
        <v>4.57</v>
      </c>
    </row>
    <row r="127" spans="1:12" ht="14.4" x14ac:dyDescent="0.3">
      <c r="A127" s="23"/>
      <c r="B127" s="15"/>
      <c r="C127" s="11"/>
      <c r="D127" s="7" t="s">
        <v>32</v>
      </c>
      <c r="E127" s="41" t="s">
        <v>42</v>
      </c>
      <c r="F127" s="42">
        <v>28</v>
      </c>
      <c r="G127" s="42">
        <v>1.85</v>
      </c>
      <c r="H127" s="42">
        <v>0.34</v>
      </c>
      <c r="I127" s="42">
        <v>9.35</v>
      </c>
      <c r="J127" s="42">
        <v>48.72</v>
      </c>
      <c r="K127" s="43"/>
      <c r="L127" s="42">
        <v>2.23</v>
      </c>
    </row>
    <row r="128" spans="1:12" ht="14.4" x14ac:dyDescent="0.3">
      <c r="A128" s="23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23"/>
      <c r="B129" s="15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24"/>
      <c r="B130" s="17"/>
      <c r="C130" s="8"/>
      <c r="D130" s="18" t="s">
        <v>33</v>
      </c>
      <c r="E130" s="9"/>
      <c r="F130" s="19">
        <f>SUM(F121:F129)</f>
        <v>785.5</v>
      </c>
      <c r="G130" s="19">
        <f t="shared" ref="G130:J130" si="56">SUM(G121:G129)</f>
        <v>29.130000000000003</v>
      </c>
      <c r="H130" s="19">
        <f t="shared" si="56"/>
        <v>38.040000000000006</v>
      </c>
      <c r="I130" s="19">
        <f t="shared" si="56"/>
        <v>110.25999999999999</v>
      </c>
      <c r="J130" s="19">
        <f t="shared" si="56"/>
        <v>902.53</v>
      </c>
      <c r="K130" s="25"/>
      <c r="L130" s="19">
        <f t="shared" ref="L130" si="57">SUM(L121:L129)</f>
        <v>101.24999999999999</v>
      </c>
    </row>
    <row r="131" spans="1:12" ht="14.4" x14ac:dyDescent="0.25">
      <c r="A131" s="29">
        <f>A111</f>
        <v>2</v>
      </c>
      <c r="B131" s="30">
        <f>B111</f>
        <v>1</v>
      </c>
      <c r="C131" s="61" t="s">
        <v>4</v>
      </c>
      <c r="D131" s="62"/>
      <c r="E131" s="31"/>
      <c r="F131" s="32">
        <f>F120+F130</f>
        <v>1383</v>
      </c>
      <c r="G131" s="32">
        <f t="shared" ref="G131" si="58">G120+G130</f>
        <v>56.370000000000005</v>
      </c>
      <c r="H131" s="32">
        <f t="shared" ref="H131" si="59">H120+H130</f>
        <v>81.27000000000001</v>
      </c>
      <c r="I131" s="32">
        <f t="shared" ref="I131" si="60">I120+I130</f>
        <v>219.14</v>
      </c>
      <c r="J131" s="32">
        <f t="shared" ref="J131:L131" si="61">J120+J130</f>
        <v>1837.1399999999999</v>
      </c>
      <c r="K131" s="32"/>
      <c r="L131" s="32">
        <f t="shared" si="61"/>
        <v>202.49999999999997</v>
      </c>
    </row>
    <row r="132" spans="1:12" ht="14.4" x14ac:dyDescent="0.3">
      <c r="A132" s="14">
        <v>2</v>
      </c>
      <c r="B132" s="15">
        <v>2</v>
      </c>
      <c r="C132" s="22" t="s">
        <v>20</v>
      </c>
      <c r="D132" s="5" t="s">
        <v>26</v>
      </c>
      <c r="E132" s="38" t="s">
        <v>55</v>
      </c>
      <c r="F132" s="39">
        <v>75</v>
      </c>
      <c r="G132" s="39">
        <v>1.28</v>
      </c>
      <c r="H132" s="39">
        <v>7.61</v>
      </c>
      <c r="I132" s="39">
        <v>8.77</v>
      </c>
      <c r="J132" s="39">
        <v>109.41</v>
      </c>
      <c r="K132" s="40" t="s">
        <v>59</v>
      </c>
      <c r="L132" s="39">
        <v>10.15</v>
      </c>
    </row>
    <row r="133" spans="1:12" ht="14.4" x14ac:dyDescent="0.3">
      <c r="A133" s="14"/>
      <c r="B133" s="15"/>
      <c r="C133" s="11"/>
      <c r="D133" s="8" t="s">
        <v>21</v>
      </c>
      <c r="E133" s="49" t="s">
        <v>105</v>
      </c>
      <c r="F133" s="50">
        <v>105</v>
      </c>
      <c r="G133" s="50">
        <v>12.71</v>
      </c>
      <c r="H133" s="50">
        <v>12.49</v>
      </c>
      <c r="I133" s="50">
        <v>10.87</v>
      </c>
      <c r="J133" s="50">
        <v>205.11</v>
      </c>
      <c r="K133" s="51" t="s">
        <v>106</v>
      </c>
      <c r="L133" s="50">
        <v>47.8</v>
      </c>
    </row>
    <row r="134" spans="1:12" ht="14.4" x14ac:dyDescent="0.3">
      <c r="A134" s="14"/>
      <c r="B134" s="15"/>
      <c r="C134" s="11"/>
      <c r="D134" s="6"/>
      <c r="E134" s="41" t="s">
        <v>69</v>
      </c>
      <c r="F134" s="42">
        <v>150</v>
      </c>
      <c r="G134" s="42">
        <v>3.04</v>
      </c>
      <c r="H134" s="42">
        <v>7.58</v>
      </c>
      <c r="I134" s="42">
        <v>23.33</v>
      </c>
      <c r="J134" s="42">
        <v>172.34</v>
      </c>
      <c r="K134" s="43" t="s">
        <v>82</v>
      </c>
      <c r="L134" s="42">
        <v>13.25</v>
      </c>
    </row>
    <row r="135" spans="1:12" ht="14.4" x14ac:dyDescent="0.3">
      <c r="A135" s="14"/>
      <c r="B135" s="15"/>
      <c r="C135" s="11"/>
      <c r="D135" s="7" t="s">
        <v>22</v>
      </c>
      <c r="E135" s="41" t="s">
        <v>47</v>
      </c>
      <c r="F135" s="42">
        <v>200</v>
      </c>
      <c r="G135" s="42">
        <v>4.5999999999999996</v>
      </c>
      <c r="H135" s="42">
        <v>3.6</v>
      </c>
      <c r="I135" s="42">
        <v>12.6</v>
      </c>
      <c r="J135" s="42">
        <v>100.4</v>
      </c>
      <c r="K135" s="43" t="s">
        <v>92</v>
      </c>
      <c r="L135" s="42">
        <v>16.350000000000001</v>
      </c>
    </row>
    <row r="136" spans="1:12" ht="14.4" x14ac:dyDescent="0.3">
      <c r="A136" s="14"/>
      <c r="B136" s="15"/>
      <c r="C136" s="11"/>
      <c r="D136" s="7" t="s">
        <v>23</v>
      </c>
      <c r="E136" s="41" t="s">
        <v>41</v>
      </c>
      <c r="F136" s="42">
        <v>37.5</v>
      </c>
      <c r="G136" s="42">
        <v>2.85</v>
      </c>
      <c r="H136" s="42">
        <v>0.3</v>
      </c>
      <c r="I136" s="42">
        <v>18.45</v>
      </c>
      <c r="J136" s="42">
        <v>88.13</v>
      </c>
      <c r="K136" s="43"/>
      <c r="L136" s="42">
        <v>3.27</v>
      </c>
    </row>
    <row r="137" spans="1:12" ht="14.4" x14ac:dyDescent="0.3">
      <c r="A137" s="14"/>
      <c r="B137" s="15"/>
      <c r="C137" s="11"/>
      <c r="D137" s="7" t="s">
        <v>23</v>
      </c>
      <c r="E137" s="41" t="s">
        <v>42</v>
      </c>
      <c r="F137" s="42">
        <v>20</v>
      </c>
      <c r="G137" s="42">
        <v>1.32</v>
      </c>
      <c r="H137" s="42">
        <v>0.24</v>
      </c>
      <c r="I137" s="42">
        <v>6.68</v>
      </c>
      <c r="J137" s="42">
        <v>34.799999999999997</v>
      </c>
      <c r="K137" s="43"/>
      <c r="L137" s="42">
        <v>1.59</v>
      </c>
    </row>
    <row r="138" spans="1:12" ht="14.4" x14ac:dyDescent="0.3">
      <c r="A138" s="14"/>
      <c r="B138" s="15"/>
      <c r="C138" s="11"/>
      <c r="D138" s="7" t="s">
        <v>24</v>
      </c>
      <c r="E138" s="41"/>
      <c r="F138" s="42"/>
      <c r="G138" s="42"/>
      <c r="H138" s="42"/>
      <c r="I138" s="42"/>
      <c r="J138" s="42"/>
      <c r="K138" s="43"/>
      <c r="L138" s="42"/>
    </row>
    <row r="139" spans="1:12" ht="14.4" x14ac:dyDescent="0.3">
      <c r="A139" s="14"/>
      <c r="B139" s="15"/>
      <c r="C139" s="11"/>
      <c r="D139" s="6"/>
      <c r="E139" s="41" t="s">
        <v>116</v>
      </c>
      <c r="F139" s="42">
        <v>50</v>
      </c>
      <c r="G139" s="42">
        <v>4.63</v>
      </c>
      <c r="H139" s="42">
        <v>4.8499999999999996</v>
      </c>
      <c r="I139" s="42">
        <v>26.09</v>
      </c>
      <c r="J139" s="42">
        <v>163.79</v>
      </c>
      <c r="K139" s="43" t="s">
        <v>117</v>
      </c>
      <c r="L139" s="42">
        <v>8.84</v>
      </c>
    </row>
    <row r="140" spans="1:12" ht="14.4" x14ac:dyDescent="0.3">
      <c r="A140" s="14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thickBot="1" x14ac:dyDescent="0.35">
      <c r="A141" s="16"/>
      <c r="B141" s="17"/>
      <c r="C141" s="8"/>
      <c r="D141" s="18" t="s">
        <v>33</v>
      </c>
      <c r="E141" s="9"/>
      <c r="F141" s="19">
        <f>SUM(F132:F140)</f>
        <v>637.5</v>
      </c>
      <c r="G141" s="19">
        <f t="shared" ref="G141:J141" si="62">SUM(G132:G140)</f>
        <v>30.430000000000003</v>
      </c>
      <c r="H141" s="19">
        <f t="shared" si="62"/>
        <v>36.67</v>
      </c>
      <c r="I141" s="19">
        <f t="shared" si="62"/>
        <v>106.78999999999999</v>
      </c>
      <c r="J141" s="19">
        <f t="shared" si="62"/>
        <v>873.9799999999999</v>
      </c>
      <c r="K141" s="25"/>
      <c r="L141" s="19">
        <f t="shared" ref="L141" si="63">SUM(L132:L140)</f>
        <v>101.24999999999999</v>
      </c>
    </row>
    <row r="142" spans="1:12" ht="14.4" x14ac:dyDescent="0.3">
      <c r="A142" s="13">
        <f>A132</f>
        <v>2</v>
      </c>
      <c r="B142" s="13">
        <f>B132</f>
        <v>2</v>
      </c>
      <c r="C142" s="10" t="s">
        <v>25</v>
      </c>
      <c r="D142" s="7" t="s">
        <v>26</v>
      </c>
      <c r="E142" s="38" t="s">
        <v>55</v>
      </c>
      <c r="F142" s="39">
        <v>60</v>
      </c>
      <c r="G142" s="39">
        <v>1.02</v>
      </c>
      <c r="H142" s="39">
        <v>6.09</v>
      </c>
      <c r="I142" s="39">
        <v>7.02</v>
      </c>
      <c r="J142" s="39">
        <v>87.53</v>
      </c>
      <c r="K142" s="40" t="s">
        <v>59</v>
      </c>
      <c r="L142" s="39">
        <v>8.1199999999999992</v>
      </c>
    </row>
    <row r="143" spans="1:12" ht="14.4" x14ac:dyDescent="0.3">
      <c r="A143" s="14"/>
      <c r="B143" s="15"/>
      <c r="C143" s="11"/>
      <c r="D143" s="7" t="s">
        <v>27</v>
      </c>
      <c r="E143" s="41" t="s">
        <v>52</v>
      </c>
      <c r="F143" s="42">
        <v>200</v>
      </c>
      <c r="G143" s="42">
        <v>4.4400000000000004</v>
      </c>
      <c r="H143" s="42">
        <v>3.91</v>
      </c>
      <c r="I143" s="42">
        <v>14.16</v>
      </c>
      <c r="J143" s="42">
        <v>8.11</v>
      </c>
      <c r="K143" s="43" t="s">
        <v>54</v>
      </c>
      <c r="L143" s="42">
        <v>6.12</v>
      </c>
    </row>
    <row r="144" spans="1:12" ht="14.4" x14ac:dyDescent="0.3">
      <c r="A144" s="14"/>
      <c r="B144" s="15"/>
      <c r="C144" s="11"/>
      <c r="D144" s="7" t="s">
        <v>28</v>
      </c>
      <c r="E144" s="49" t="s">
        <v>107</v>
      </c>
      <c r="F144" s="50">
        <v>100</v>
      </c>
      <c r="G144" s="50">
        <v>12.67</v>
      </c>
      <c r="H144" s="50">
        <v>9.3000000000000007</v>
      </c>
      <c r="I144" s="50">
        <v>10.81</v>
      </c>
      <c r="J144" s="50">
        <v>175.68</v>
      </c>
      <c r="K144" s="51" t="s">
        <v>106</v>
      </c>
      <c r="L144" s="50">
        <v>41.77</v>
      </c>
    </row>
    <row r="145" spans="1:12" ht="14.4" x14ac:dyDescent="0.3">
      <c r="A145" s="14"/>
      <c r="B145" s="15"/>
      <c r="C145" s="11"/>
      <c r="D145" s="7" t="s">
        <v>29</v>
      </c>
      <c r="E145" s="41" t="s">
        <v>69</v>
      </c>
      <c r="F145" s="42">
        <v>150</v>
      </c>
      <c r="G145" s="42">
        <v>3.04</v>
      </c>
      <c r="H145" s="42">
        <v>7.58</v>
      </c>
      <c r="I145" s="42">
        <v>23.33</v>
      </c>
      <c r="J145" s="42">
        <v>172.34</v>
      </c>
      <c r="K145" s="43" t="s">
        <v>82</v>
      </c>
      <c r="L145" s="42">
        <v>13.25</v>
      </c>
    </row>
    <row r="146" spans="1:12" ht="14.4" x14ac:dyDescent="0.3">
      <c r="A146" s="14"/>
      <c r="B146" s="15"/>
      <c r="C146" s="11"/>
      <c r="D146" s="7" t="s">
        <v>30</v>
      </c>
      <c r="E146" s="41" t="s">
        <v>47</v>
      </c>
      <c r="F146" s="42">
        <v>200</v>
      </c>
      <c r="G146" s="42">
        <v>4.5999999999999996</v>
      </c>
      <c r="H146" s="42">
        <v>3.6</v>
      </c>
      <c r="I146" s="42">
        <v>12.6</v>
      </c>
      <c r="J146" s="42">
        <v>100.4</v>
      </c>
      <c r="K146" s="43" t="s">
        <v>92</v>
      </c>
      <c r="L146" s="42">
        <v>16.350000000000001</v>
      </c>
    </row>
    <row r="147" spans="1:12" ht="14.4" x14ac:dyDescent="0.3">
      <c r="A147" s="14"/>
      <c r="B147" s="15"/>
      <c r="C147" s="11"/>
      <c r="D147" s="7" t="s">
        <v>31</v>
      </c>
      <c r="E147" s="41" t="s">
        <v>41</v>
      </c>
      <c r="F147" s="42">
        <v>52.5</v>
      </c>
      <c r="G147" s="42">
        <v>3.99</v>
      </c>
      <c r="H147" s="42">
        <v>0.42</v>
      </c>
      <c r="I147" s="42">
        <v>25.83</v>
      </c>
      <c r="J147" s="42">
        <v>123.38</v>
      </c>
      <c r="K147" s="43"/>
      <c r="L147" s="42">
        <v>4.57</v>
      </c>
    </row>
    <row r="148" spans="1:12" ht="14.4" x14ac:dyDescent="0.3">
      <c r="A148" s="14"/>
      <c r="B148" s="15"/>
      <c r="C148" s="11"/>
      <c r="D148" s="7" t="s">
        <v>32</v>
      </c>
      <c r="E148" s="41" t="s">
        <v>42</v>
      </c>
      <c r="F148" s="42">
        <v>28</v>
      </c>
      <c r="G148" s="42">
        <v>1.85</v>
      </c>
      <c r="H148" s="42">
        <v>0.34</v>
      </c>
      <c r="I148" s="42">
        <v>9.35</v>
      </c>
      <c r="J148" s="42">
        <v>48.72</v>
      </c>
      <c r="K148" s="43"/>
      <c r="L148" s="42">
        <v>2.23</v>
      </c>
    </row>
    <row r="149" spans="1:12" ht="14.4" x14ac:dyDescent="0.3">
      <c r="A149" s="14"/>
      <c r="B149" s="15"/>
      <c r="C149" s="11"/>
      <c r="D149" s="6"/>
      <c r="E149" s="41" t="s">
        <v>116</v>
      </c>
      <c r="F149" s="42">
        <v>50</v>
      </c>
      <c r="G149" s="42">
        <v>4.63</v>
      </c>
      <c r="H149" s="42">
        <v>4.8499999999999996</v>
      </c>
      <c r="I149" s="42">
        <v>26.09</v>
      </c>
      <c r="J149" s="42">
        <v>163.79</v>
      </c>
      <c r="K149" s="43" t="s">
        <v>117</v>
      </c>
      <c r="L149" s="42">
        <v>8.84</v>
      </c>
    </row>
    <row r="150" spans="1:12" ht="14.4" x14ac:dyDescent="0.3">
      <c r="A150" s="14"/>
      <c r="B150" s="15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16"/>
      <c r="B151" s="17"/>
      <c r="C151" s="8"/>
      <c r="D151" s="18" t="s">
        <v>33</v>
      </c>
      <c r="E151" s="9"/>
      <c r="F151" s="19">
        <f>SUM(F142:F150)</f>
        <v>840.5</v>
      </c>
      <c r="G151" s="19">
        <f t="shared" ref="G151:J151" si="64">SUM(G142:G150)</f>
        <v>36.240000000000009</v>
      </c>
      <c r="H151" s="19">
        <f t="shared" si="64"/>
        <v>36.090000000000003</v>
      </c>
      <c r="I151" s="19">
        <f t="shared" si="64"/>
        <v>129.19</v>
      </c>
      <c r="J151" s="19">
        <f t="shared" si="64"/>
        <v>879.94999999999993</v>
      </c>
      <c r="K151" s="25"/>
      <c r="L151" s="19">
        <f t="shared" ref="L151" si="65">SUM(L142:L150)</f>
        <v>101.25000000000001</v>
      </c>
    </row>
    <row r="152" spans="1:12" ht="14.4" x14ac:dyDescent="0.25">
      <c r="A152" s="33">
        <f>A132</f>
        <v>2</v>
      </c>
      <c r="B152" s="33">
        <f>B132</f>
        <v>2</v>
      </c>
      <c r="C152" s="61" t="s">
        <v>4</v>
      </c>
      <c r="D152" s="62"/>
      <c r="E152" s="31"/>
      <c r="F152" s="32">
        <f>F141+F151</f>
        <v>1478</v>
      </c>
      <c r="G152" s="32">
        <f t="shared" ref="G152" si="66">G141+G151</f>
        <v>66.670000000000016</v>
      </c>
      <c r="H152" s="32">
        <f t="shared" ref="H152" si="67">H141+H151</f>
        <v>72.760000000000005</v>
      </c>
      <c r="I152" s="32">
        <f t="shared" ref="I152" si="68">I141+I151</f>
        <v>235.98</v>
      </c>
      <c r="J152" s="32">
        <f t="shared" ref="J152:L152" si="69">J141+J151</f>
        <v>1753.9299999999998</v>
      </c>
      <c r="K152" s="32"/>
      <c r="L152" s="32">
        <f t="shared" si="69"/>
        <v>202.5</v>
      </c>
    </row>
    <row r="153" spans="1:12" ht="14.4" x14ac:dyDescent="0.3">
      <c r="A153" s="20">
        <v>2</v>
      </c>
      <c r="B153" s="21">
        <v>3</v>
      </c>
      <c r="C153" s="22" t="s">
        <v>20</v>
      </c>
      <c r="D153" s="5" t="s">
        <v>26</v>
      </c>
      <c r="E153" s="38" t="s">
        <v>118</v>
      </c>
      <c r="F153" s="39">
        <v>75</v>
      </c>
      <c r="G153" s="39">
        <v>1.1100000000000001</v>
      </c>
      <c r="H153" s="39">
        <v>7.56</v>
      </c>
      <c r="I153" s="39">
        <v>7.53</v>
      </c>
      <c r="J153" s="39">
        <v>103.13</v>
      </c>
      <c r="K153" s="53" t="s">
        <v>119</v>
      </c>
      <c r="L153" s="39">
        <v>4.3099999999999996</v>
      </c>
    </row>
    <row r="154" spans="1:12" ht="14.4" x14ac:dyDescent="0.3">
      <c r="A154" s="23"/>
      <c r="B154" s="15"/>
      <c r="C154" s="11"/>
      <c r="D154" s="8" t="s">
        <v>21</v>
      </c>
      <c r="E154" s="49" t="s">
        <v>91</v>
      </c>
      <c r="F154" s="50">
        <v>90</v>
      </c>
      <c r="G154" s="50">
        <v>8.99</v>
      </c>
      <c r="H154" s="50">
        <v>12.3</v>
      </c>
      <c r="I154" s="50">
        <v>7.36</v>
      </c>
      <c r="J154" s="50">
        <v>175.77</v>
      </c>
      <c r="K154" s="51" t="s">
        <v>95</v>
      </c>
      <c r="L154" s="50">
        <v>25.6</v>
      </c>
    </row>
    <row r="155" spans="1:12" ht="14.4" x14ac:dyDescent="0.3">
      <c r="A155" s="23"/>
      <c r="B155" s="15"/>
      <c r="C155" s="11"/>
      <c r="D155" s="6"/>
      <c r="E155" s="41" t="s">
        <v>60</v>
      </c>
      <c r="F155" s="42">
        <v>150</v>
      </c>
      <c r="G155" s="42">
        <v>3.06</v>
      </c>
      <c r="H155" s="42">
        <v>4.43</v>
      </c>
      <c r="I155" s="42">
        <v>20.05</v>
      </c>
      <c r="J155" s="42">
        <v>130.86000000000001</v>
      </c>
      <c r="K155" s="43" t="s">
        <v>62</v>
      </c>
      <c r="L155" s="42">
        <v>15.99</v>
      </c>
    </row>
    <row r="156" spans="1:12" ht="14.4" x14ac:dyDescent="0.3">
      <c r="A156" s="23"/>
      <c r="B156" s="15"/>
      <c r="C156" s="11"/>
      <c r="D156" s="7" t="s">
        <v>22</v>
      </c>
      <c r="E156" s="41" t="s">
        <v>120</v>
      </c>
      <c r="F156" s="42">
        <v>200</v>
      </c>
      <c r="G156" s="42">
        <v>0.22</v>
      </c>
      <c r="H156" s="42">
        <v>0.04</v>
      </c>
      <c r="I156" s="42">
        <v>24.15</v>
      </c>
      <c r="J156" s="42">
        <v>96.08</v>
      </c>
      <c r="K156" s="43" t="s">
        <v>121</v>
      </c>
      <c r="L156" s="42">
        <v>5.94</v>
      </c>
    </row>
    <row r="157" spans="1:12" ht="14.4" x14ac:dyDescent="0.3">
      <c r="A157" s="23"/>
      <c r="B157" s="15"/>
      <c r="C157" s="11"/>
      <c r="D157" s="7" t="s">
        <v>23</v>
      </c>
      <c r="E157" s="41" t="s">
        <v>41</v>
      </c>
      <c r="F157" s="42">
        <v>30</v>
      </c>
      <c r="G157" s="42">
        <v>2.2799999999999998</v>
      </c>
      <c r="H157" s="42">
        <v>0.24</v>
      </c>
      <c r="I157" s="42">
        <v>14.76</v>
      </c>
      <c r="J157" s="42">
        <v>70.5</v>
      </c>
      <c r="K157" s="43"/>
      <c r="L157" s="42">
        <v>2.61</v>
      </c>
    </row>
    <row r="158" spans="1:12" ht="15.75" customHeight="1" x14ac:dyDescent="0.3">
      <c r="A158" s="23"/>
      <c r="B158" s="15"/>
      <c r="C158" s="11"/>
      <c r="D158" s="7" t="s">
        <v>23</v>
      </c>
      <c r="E158" s="41" t="s">
        <v>42</v>
      </c>
      <c r="F158" s="42">
        <v>20</v>
      </c>
      <c r="G158" s="42">
        <v>1.32</v>
      </c>
      <c r="H158" s="42">
        <v>0.24</v>
      </c>
      <c r="I158" s="42">
        <v>6.68</v>
      </c>
      <c r="J158" s="42">
        <v>34.799999999999997</v>
      </c>
      <c r="K158" s="43"/>
      <c r="L158" s="42">
        <v>1.59</v>
      </c>
    </row>
    <row r="159" spans="1:12" ht="14.4" x14ac:dyDescent="0.3">
      <c r="A159" s="23"/>
      <c r="B159" s="15"/>
      <c r="C159" s="11"/>
      <c r="D159" s="7" t="s">
        <v>24</v>
      </c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6"/>
      <c r="E160" s="41" t="s">
        <v>85</v>
      </c>
      <c r="F160" s="42">
        <v>180</v>
      </c>
      <c r="G160" s="42">
        <v>4.5</v>
      </c>
      <c r="H160" s="42">
        <v>5.22</v>
      </c>
      <c r="I160" s="42">
        <v>19.8</v>
      </c>
      <c r="J160" s="42">
        <v>140.4</v>
      </c>
      <c r="K160" s="43"/>
      <c r="L160" s="42">
        <v>45.21</v>
      </c>
    </row>
    <row r="161" spans="1:12" ht="14.4" x14ac:dyDescent="0.3">
      <c r="A161" s="23"/>
      <c r="B161" s="15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24"/>
      <c r="B162" s="17"/>
      <c r="C162" s="8"/>
      <c r="D162" s="18" t="s">
        <v>33</v>
      </c>
      <c r="E162" s="9"/>
      <c r="F162" s="19">
        <f>SUM(F153:F161)</f>
        <v>745</v>
      </c>
      <c r="G162" s="19">
        <f t="shared" ref="G162:J162" si="70">SUM(G153:G161)</f>
        <v>21.48</v>
      </c>
      <c r="H162" s="19">
        <f t="shared" si="70"/>
        <v>30.029999999999994</v>
      </c>
      <c r="I162" s="19">
        <f t="shared" si="70"/>
        <v>100.33</v>
      </c>
      <c r="J162" s="19">
        <f t="shared" si="70"/>
        <v>751.53999999999985</v>
      </c>
      <c r="K162" s="25"/>
      <c r="L162" s="19">
        <f t="shared" ref="L162" si="71">SUM(L153:L161)</f>
        <v>101.25</v>
      </c>
    </row>
    <row r="163" spans="1:12" ht="14.4" x14ac:dyDescent="0.3">
      <c r="A163" s="26">
        <f>A153</f>
        <v>2</v>
      </c>
      <c r="B163" s="13">
        <f>B153</f>
        <v>3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52"/>
      <c r="L163" s="42"/>
    </row>
    <row r="164" spans="1:12" ht="14.4" x14ac:dyDescent="0.3">
      <c r="A164" s="23"/>
      <c r="B164" s="15"/>
      <c r="C164" s="11"/>
      <c r="D164" s="7" t="s">
        <v>27</v>
      </c>
      <c r="E164" s="41" t="s">
        <v>70</v>
      </c>
      <c r="F164" s="42">
        <v>205</v>
      </c>
      <c r="G164" s="42">
        <v>1.55</v>
      </c>
      <c r="H164" s="42">
        <v>3.57</v>
      </c>
      <c r="I164" s="42">
        <v>6.85</v>
      </c>
      <c r="J164" s="42">
        <v>66.040000000000006</v>
      </c>
      <c r="K164" s="43" t="s">
        <v>64</v>
      </c>
      <c r="L164" s="42">
        <v>6.62</v>
      </c>
    </row>
    <row r="165" spans="1:12" ht="14.4" x14ac:dyDescent="0.3">
      <c r="A165" s="23"/>
      <c r="B165" s="15"/>
      <c r="C165" s="11"/>
      <c r="D165" s="7" t="s">
        <v>28</v>
      </c>
      <c r="E165" s="49" t="s">
        <v>91</v>
      </c>
      <c r="F165" s="50">
        <v>90</v>
      </c>
      <c r="G165" s="50">
        <v>8.99</v>
      </c>
      <c r="H165" s="50">
        <v>12.3</v>
      </c>
      <c r="I165" s="50">
        <v>7.36</v>
      </c>
      <c r="J165" s="50">
        <v>175.77</v>
      </c>
      <c r="K165" s="51" t="s">
        <v>95</v>
      </c>
      <c r="L165" s="50">
        <v>25.6</v>
      </c>
    </row>
    <row r="166" spans="1:12" ht="14.4" x14ac:dyDescent="0.3">
      <c r="A166" s="23"/>
      <c r="B166" s="15"/>
      <c r="C166" s="11"/>
      <c r="D166" s="7" t="s">
        <v>29</v>
      </c>
      <c r="E166" s="41" t="s">
        <v>60</v>
      </c>
      <c r="F166" s="42">
        <v>150</v>
      </c>
      <c r="G166" s="42">
        <v>3.06</v>
      </c>
      <c r="H166" s="42">
        <v>4.43</v>
      </c>
      <c r="I166" s="42">
        <v>20.05</v>
      </c>
      <c r="J166" s="42">
        <v>130.86000000000001</v>
      </c>
      <c r="K166" s="43" t="s">
        <v>62</v>
      </c>
      <c r="L166" s="42">
        <v>15.99</v>
      </c>
    </row>
    <row r="167" spans="1:12" ht="14.4" x14ac:dyDescent="0.3">
      <c r="A167" s="23"/>
      <c r="B167" s="15"/>
      <c r="C167" s="11"/>
      <c r="D167" s="7" t="s">
        <v>30</v>
      </c>
      <c r="E167" s="41" t="s">
        <v>63</v>
      </c>
      <c r="F167" s="42">
        <v>200</v>
      </c>
      <c r="G167" s="42">
        <v>0.2</v>
      </c>
      <c r="H167" s="42">
        <v>0</v>
      </c>
      <c r="I167" s="42">
        <v>6.5</v>
      </c>
      <c r="J167" s="42">
        <v>26.8</v>
      </c>
      <c r="K167" s="43" t="s">
        <v>83</v>
      </c>
      <c r="L167" s="42">
        <v>1.68</v>
      </c>
    </row>
    <row r="168" spans="1:12" ht="14.4" x14ac:dyDescent="0.3">
      <c r="A168" s="23"/>
      <c r="B168" s="15"/>
      <c r="C168" s="11"/>
      <c r="D168" s="7" t="s">
        <v>31</v>
      </c>
      <c r="E168" s="41" t="s">
        <v>41</v>
      </c>
      <c r="F168" s="42">
        <v>45</v>
      </c>
      <c r="G168" s="42">
        <v>3.42</v>
      </c>
      <c r="H168" s="42">
        <v>0.36</v>
      </c>
      <c r="I168" s="42">
        <v>22.14</v>
      </c>
      <c r="J168" s="42">
        <v>105.75</v>
      </c>
      <c r="K168" s="43"/>
      <c r="L168" s="42">
        <v>3.92</v>
      </c>
    </row>
    <row r="169" spans="1:12" ht="14.4" x14ac:dyDescent="0.3">
      <c r="A169" s="23"/>
      <c r="B169" s="15"/>
      <c r="C169" s="11"/>
      <c r="D169" s="7" t="s">
        <v>32</v>
      </c>
      <c r="E169" s="41" t="s">
        <v>42</v>
      </c>
      <c r="F169" s="42">
        <v>28</v>
      </c>
      <c r="G169" s="42">
        <v>1.85</v>
      </c>
      <c r="H169" s="42">
        <v>0.34</v>
      </c>
      <c r="I169" s="42">
        <v>9.35</v>
      </c>
      <c r="J169" s="42">
        <v>48.72</v>
      </c>
      <c r="K169" s="43"/>
      <c r="L169" s="42">
        <v>2.23</v>
      </c>
    </row>
    <row r="170" spans="1:12" ht="14.4" x14ac:dyDescent="0.3">
      <c r="A170" s="23"/>
      <c r="B170" s="15"/>
      <c r="C170" s="11"/>
      <c r="D170" s="6"/>
      <c r="E170" s="41" t="s">
        <v>85</v>
      </c>
      <c r="F170" s="42">
        <v>180</v>
      </c>
      <c r="G170" s="42">
        <v>4.5</v>
      </c>
      <c r="H170" s="42">
        <v>5.22</v>
      </c>
      <c r="I170" s="42">
        <v>19.8</v>
      </c>
      <c r="J170" s="42">
        <v>140.4</v>
      </c>
      <c r="K170" s="43"/>
      <c r="L170" s="42">
        <v>45.21</v>
      </c>
    </row>
    <row r="171" spans="1:12" ht="14.4" x14ac:dyDescent="0.3">
      <c r="A171" s="23"/>
      <c r="B171" s="15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4"/>
      <c r="B172" s="17"/>
      <c r="C172" s="8"/>
      <c r="D172" s="18" t="s">
        <v>33</v>
      </c>
      <c r="E172" s="9"/>
      <c r="F172" s="19">
        <f>SUM(F163:F171)</f>
        <v>898</v>
      </c>
      <c r="G172" s="19">
        <f t="shared" ref="G172:J172" si="72">SUM(G163:G171)</f>
        <v>23.57</v>
      </c>
      <c r="H172" s="19">
        <f t="shared" si="72"/>
        <v>26.22</v>
      </c>
      <c r="I172" s="19">
        <f t="shared" si="72"/>
        <v>92.05</v>
      </c>
      <c r="J172" s="19">
        <f t="shared" si="72"/>
        <v>694.34</v>
      </c>
      <c r="K172" s="25"/>
      <c r="L172" s="19">
        <f t="shared" ref="L172" si="73">SUM(L163:L171)</f>
        <v>101.25</v>
      </c>
    </row>
    <row r="173" spans="1:12" ht="15" thickBot="1" x14ac:dyDescent="0.3">
      <c r="A173" s="29">
        <f>A153</f>
        <v>2</v>
      </c>
      <c r="B173" s="30">
        <f>B153</f>
        <v>3</v>
      </c>
      <c r="C173" s="61" t="s">
        <v>4</v>
      </c>
      <c r="D173" s="62"/>
      <c r="E173" s="56"/>
      <c r="F173" s="57">
        <f>F162+F172</f>
        <v>1643</v>
      </c>
      <c r="G173" s="57">
        <f t="shared" ref="G173" si="74">G162+G172</f>
        <v>45.05</v>
      </c>
      <c r="H173" s="57">
        <f t="shared" ref="H173" si="75">H162+H172</f>
        <v>56.249999999999993</v>
      </c>
      <c r="I173" s="57">
        <f t="shared" ref="I173" si="76">I162+I172</f>
        <v>192.38</v>
      </c>
      <c r="J173" s="57">
        <f t="shared" ref="J173:L173" si="77">J162+J172</f>
        <v>1445.8799999999999</v>
      </c>
      <c r="K173" s="57"/>
      <c r="L173" s="57">
        <f t="shared" si="77"/>
        <v>202.5</v>
      </c>
    </row>
    <row r="174" spans="1:12" ht="14.4" x14ac:dyDescent="0.3">
      <c r="A174" s="20">
        <v>2</v>
      </c>
      <c r="B174" s="21">
        <v>4</v>
      </c>
      <c r="C174" s="22" t="s">
        <v>20</v>
      </c>
      <c r="D174" s="5" t="s">
        <v>21</v>
      </c>
      <c r="E174" s="41" t="s">
        <v>86</v>
      </c>
      <c r="F174" s="42">
        <v>155</v>
      </c>
      <c r="G174" s="42">
        <v>6.05</v>
      </c>
      <c r="H174" s="42">
        <v>6.31</v>
      </c>
      <c r="I174" s="42">
        <v>29.92</v>
      </c>
      <c r="J174" s="42">
        <v>198.1</v>
      </c>
      <c r="K174" s="43" t="s">
        <v>87</v>
      </c>
      <c r="L174" s="42">
        <v>15.05</v>
      </c>
    </row>
    <row r="175" spans="1:12" ht="14.4" x14ac:dyDescent="0.3">
      <c r="A175" s="23"/>
      <c r="B175" s="15"/>
      <c r="C175" s="11"/>
      <c r="D175" s="8"/>
      <c r="E175" s="49" t="s">
        <v>49</v>
      </c>
      <c r="F175" s="50">
        <v>110</v>
      </c>
      <c r="G175" s="50">
        <v>22.79</v>
      </c>
      <c r="H175" s="50">
        <v>4.18</v>
      </c>
      <c r="I175" s="50">
        <v>13.65</v>
      </c>
      <c r="J175" s="50">
        <v>181.91</v>
      </c>
      <c r="K175" s="51" t="s">
        <v>51</v>
      </c>
      <c r="L175" s="50">
        <v>59.72</v>
      </c>
    </row>
    <row r="176" spans="1:12" ht="14.4" x14ac:dyDescent="0.3">
      <c r="A176" s="23"/>
      <c r="B176" s="15"/>
      <c r="C176" s="11"/>
      <c r="D176" s="6"/>
      <c r="E176" s="41" t="s">
        <v>50</v>
      </c>
      <c r="F176" s="42">
        <v>25</v>
      </c>
      <c r="G176" s="42">
        <v>1.8</v>
      </c>
      <c r="H176" s="42">
        <v>2.13</v>
      </c>
      <c r="I176" s="42">
        <v>13.88</v>
      </c>
      <c r="J176" s="42">
        <v>82</v>
      </c>
      <c r="K176" s="43"/>
      <c r="L176" s="42">
        <v>10.02</v>
      </c>
    </row>
    <row r="177" spans="1:12" ht="14.4" x14ac:dyDescent="0.3">
      <c r="A177" s="23"/>
      <c r="B177" s="15"/>
      <c r="C177" s="11"/>
      <c r="D177" s="7" t="s">
        <v>22</v>
      </c>
      <c r="E177" s="41" t="s">
        <v>108</v>
      </c>
      <c r="F177" s="42">
        <v>200</v>
      </c>
      <c r="G177" s="42">
        <v>0.3</v>
      </c>
      <c r="H177" s="42">
        <v>0</v>
      </c>
      <c r="I177" s="42">
        <v>6.7</v>
      </c>
      <c r="J177" s="42">
        <v>27.9</v>
      </c>
      <c r="K177" s="43" t="s">
        <v>109</v>
      </c>
      <c r="L177" s="42">
        <v>3.52</v>
      </c>
    </row>
    <row r="178" spans="1:12" ht="14.4" x14ac:dyDescent="0.3">
      <c r="A178" s="23"/>
      <c r="B178" s="15"/>
      <c r="C178" s="11"/>
      <c r="D178" s="7" t="s">
        <v>23</v>
      </c>
      <c r="E178" s="41" t="s">
        <v>41</v>
      </c>
      <c r="F178" s="42">
        <v>37.5</v>
      </c>
      <c r="G178" s="42">
        <v>2.85</v>
      </c>
      <c r="H178" s="42">
        <v>0.3</v>
      </c>
      <c r="I178" s="42">
        <v>18.45</v>
      </c>
      <c r="J178" s="42">
        <v>88.13</v>
      </c>
      <c r="K178" s="43"/>
      <c r="L178" s="42">
        <v>3.27</v>
      </c>
    </row>
    <row r="179" spans="1:12" ht="14.4" x14ac:dyDescent="0.3">
      <c r="A179" s="23"/>
      <c r="B179" s="15"/>
      <c r="C179" s="11"/>
      <c r="D179" s="7" t="s">
        <v>23</v>
      </c>
      <c r="E179" s="41" t="s">
        <v>42</v>
      </c>
      <c r="F179" s="42">
        <v>20</v>
      </c>
      <c r="G179" s="42">
        <v>1.32</v>
      </c>
      <c r="H179" s="42">
        <v>0.24</v>
      </c>
      <c r="I179" s="42">
        <v>6.68</v>
      </c>
      <c r="J179" s="42">
        <v>34.799999999999997</v>
      </c>
      <c r="K179" s="43"/>
      <c r="L179" s="42">
        <v>1.59</v>
      </c>
    </row>
    <row r="180" spans="1:12" ht="14.4" x14ac:dyDescent="0.3">
      <c r="A180" s="23"/>
      <c r="B180" s="15"/>
      <c r="C180" s="11"/>
      <c r="D180" s="7" t="s">
        <v>24</v>
      </c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3"/>
      <c r="B181" s="15"/>
      <c r="C181" s="11"/>
      <c r="D181" s="6"/>
      <c r="E181" s="41" t="s">
        <v>104</v>
      </c>
      <c r="F181" s="42">
        <v>60</v>
      </c>
      <c r="G181" s="42">
        <v>5.53</v>
      </c>
      <c r="H181" s="42">
        <v>7.35</v>
      </c>
      <c r="I181" s="42">
        <v>39.25</v>
      </c>
      <c r="J181" s="42">
        <v>241.41</v>
      </c>
      <c r="K181" s="43" t="s">
        <v>72</v>
      </c>
      <c r="L181" s="42">
        <v>8.08</v>
      </c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4"/>
      <c r="B183" s="17"/>
      <c r="C183" s="8"/>
      <c r="D183" s="18" t="s">
        <v>33</v>
      </c>
      <c r="E183" s="9"/>
      <c r="F183" s="19">
        <f>SUM(F174:F182)</f>
        <v>607.5</v>
      </c>
      <c r="G183" s="19">
        <f t="shared" ref="G183:J183" si="78">SUM(G174:G182)</f>
        <v>40.64</v>
      </c>
      <c r="H183" s="19">
        <f t="shared" si="78"/>
        <v>20.509999999999998</v>
      </c>
      <c r="I183" s="19">
        <f t="shared" si="78"/>
        <v>128.53</v>
      </c>
      <c r="J183" s="19">
        <f t="shared" si="78"/>
        <v>854.24999999999989</v>
      </c>
      <c r="K183" s="25"/>
      <c r="L183" s="19">
        <f t="shared" ref="L183" si="79">SUM(L174:L182)</f>
        <v>101.24999999999999</v>
      </c>
    </row>
    <row r="184" spans="1:12" ht="14.4" x14ac:dyDescent="0.3">
      <c r="A184" s="26">
        <f>A174</f>
        <v>2</v>
      </c>
      <c r="B184" s="13">
        <f>B174</f>
        <v>4</v>
      </c>
      <c r="C184" s="10" t="s">
        <v>25</v>
      </c>
      <c r="D184" s="7" t="s">
        <v>26</v>
      </c>
      <c r="E184" s="41" t="s">
        <v>110</v>
      </c>
      <c r="F184" s="42">
        <v>60</v>
      </c>
      <c r="G184" s="42">
        <v>1.08</v>
      </c>
      <c r="H184" s="42">
        <v>8.26</v>
      </c>
      <c r="I184" s="42">
        <v>4.32</v>
      </c>
      <c r="J184" s="42">
        <v>96.57</v>
      </c>
      <c r="K184" s="43" t="s">
        <v>111</v>
      </c>
      <c r="L184" s="42">
        <v>8.6300000000000008</v>
      </c>
    </row>
    <row r="185" spans="1:12" ht="14.4" x14ac:dyDescent="0.3">
      <c r="A185" s="23"/>
      <c r="B185" s="15"/>
      <c r="C185" s="11"/>
      <c r="D185" s="7" t="s">
        <v>27</v>
      </c>
      <c r="E185" s="41" t="s">
        <v>88</v>
      </c>
      <c r="F185" s="42">
        <v>205</v>
      </c>
      <c r="G185" s="42">
        <v>2.94</v>
      </c>
      <c r="H185" s="42">
        <v>3.16</v>
      </c>
      <c r="I185" s="42">
        <v>11.55</v>
      </c>
      <c r="J185" s="42">
        <v>86.2</v>
      </c>
      <c r="K185" s="43" t="s">
        <v>89</v>
      </c>
      <c r="L185" s="42">
        <v>10.87</v>
      </c>
    </row>
    <row r="186" spans="1:12" ht="14.4" x14ac:dyDescent="0.3">
      <c r="A186" s="23"/>
      <c r="B186" s="15"/>
      <c r="C186" s="11"/>
      <c r="D186" s="7" t="s">
        <v>28</v>
      </c>
      <c r="E186" s="41" t="s">
        <v>90</v>
      </c>
      <c r="F186" s="42">
        <v>100</v>
      </c>
      <c r="G186" s="42">
        <v>11.53</v>
      </c>
      <c r="H186" s="42">
        <v>9.7799999999999994</v>
      </c>
      <c r="I186" s="42">
        <v>12.57</v>
      </c>
      <c r="J186" s="42">
        <v>184.23</v>
      </c>
      <c r="K186" s="43" t="s">
        <v>58</v>
      </c>
      <c r="L186" s="42">
        <v>41.59</v>
      </c>
    </row>
    <row r="187" spans="1:12" ht="14.4" x14ac:dyDescent="0.3">
      <c r="A187" s="23"/>
      <c r="B187" s="15"/>
      <c r="C187" s="11"/>
      <c r="D187" s="7" t="s">
        <v>29</v>
      </c>
      <c r="E187" s="41" t="s">
        <v>46</v>
      </c>
      <c r="F187" s="42">
        <v>150</v>
      </c>
      <c r="G187" s="42">
        <v>4.4000000000000004</v>
      </c>
      <c r="H187" s="42">
        <v>6.19</v>
      </c>
      <c r="I187" s="42">
        <v>22.1</v>
      </c>
      <c r="J187" s="42">
        <v>160.18</v>
      </c>
      <c r="K187" s="43" t="s">
        <v>44</v>
      </c>
      <c r="L187" s="42">
        <v>17.95</v>
      </c>
    </row>
    <row r="188" spans="1:12" ht="14.4" x14ac:dyDescent="0.3">
      <c r="A188" s="23"/>
      <c r="B188" s="15"/>
      <c r="C188" s="11"/>
      <c r="D188" s="7" t="s">
        <v>30</v>
      </c>
      <c r="E188" s="41" t="s">
        <v>47</v>
      </c>
      <c r="F188" s="42">
        <v>200</v>
      </c>
      <c r="G188" s="42">
        <v>4.5999999999999996</v>
      </c>
      <c r="H188" s="42">
        <v>3.6</v>
      </c>
      <c r="I188" s="42">
        <v>12.6</v>
      </c>
      <c r="J188" s="42">
        <v>100.4</v>
      </c>
      <c r="K188" s="43" t="s">
        <v>92</v>
      </c>
      <c r="L188" s="42">
        <v>16.350000000000001</v>
      </c>
    </row>
    <row r="189" spans="1:12" ht="14.4" x14ac:dyDescent="0.3">
      <c r="A189" s="23"/>
      <c r="B189" s="15"/>
      <c r="C189" s="11"/>
      <c r="D189" s="7" t="s">
        <v>31</v>
      </c>
      <c r="E189" s="41" t="s">
        <v>41</v>
      </c>
      <c r="F189" s="42">
        <v>41.7</v>
      </c>
      <c r="G189" s="42">
        <v>3.17</v>
      </c>
      <c r="H189" s="42">
        <v>0.33</v>
      </c>
      <c r="I189" s="42">
        <v>20.52</v>
      </c>
      <c r="J189" s="42">
        <v>98</v>
      </c>
      <c r="K189" s="43"/>
      <c r="L189" s="42">
        <v>3.63</v>
      </c>
    </row>
    <row r="190" spans="1:12" ht="14.4" x14ac:dyDescent="0.3">
      <c r="A190" s="23"/>
      <c r="B190" s="15"/>
      <c r="C190" s="11"/>
      <c r="D190" s="7" t="s">
        <v>32</v>
      </c>
      <c r="E190" s="41" t="s">
        <v>42</v>
      </c>
      <c r="F190" s="42">
        <v>28</v>
      </c>
      <c r="G190" s="42">
        <v>1.85</v>
      </c>
      <c r="H190" s="42">
        <v>0.34</v>
      </c>
      <c r="I190" s="42">
        <v>9.35</v>
      </c>
      <c r="J190" s="42">
        <v>48.72</v>
      </c>
      <c r="K190" s="43"/>
      <c r="L190" s="42">
        <v>2.23</v>
      </c>
    </row>
    <row r="191" spans="1:12" ht="14.4" x14ac:dyDescent="0.3">
      <c r="A191" s="23"/>
      <c r="B191" s="15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4"/>
      <c r="B193" s="17"/>
      <c r="C193" s="8"/>
      <c r="D193" s="18" t="s">
        <v>33</v>
      </c>
      <c r="E193" s="9"/>
      <c r="F193" s="19">
        <f>SUM(F184:F192)</f>
        <v>784.7</v>
      </c>
      <c r="G193" s="19">
        <f t="shared" ref="G193:J193" si="80">SUM(G184:G192)</f>
        <v>29.57</v>
      </c>
      <c r="H193" s="19">
        <f t="shared" si="80"/>
        <v>31.66</v>
      </c>
      <c r="I193" s="19">
        <f t="shared" si="80"/>
        <v>93.01</v>
      </c>
      <c r="J193" s="19">
        <f t="shared" si="80"/>
        <v>774.30000000000007</v>
      </c>
      <c r="K193" s="25"/>
      <c r="L193" s="19">
        <f t="shared" ref="L193" si="81">SUM(L184:L192)</f>
        <v>101.25000000000001</v>
      </c>
    </row>
    <row r="194" spans="1:12" ht="14.4" x14ac:dyDescent="0.25">
      <c r="A194" s="29">
        <f>A174</f>
        <v>2</v>
      </c>
      <c r="B194" s="30">
        <f>B174</f>
        <v>4</v>
      </c>
      <c r="C194" s="61" t="s">
        <v>4</v>
      </c>
      <c r="D194" s="62"/>
      <c r="E194" s="31"/>
      <c r="F194" s="32">
        <f>F183+F193</f>
        <v>1392.2</v>
      </c>
      <c r="G194" s="32">
        <f t="shared" ref="G194" si="82">G183+G193</f>
        <v>70.210000000000008</v>
      </c>
      <c r="H194" s="32">
        <f t="shared" ref="H194" si="83">H183+H193</f>
        <v>52.17</v>
      </c>
      <c r="I194" s="32">
        <f t="shared" ref="I194" si="84">I183+I193</f>
        <v>221.54000000000002</v>
      </c>
      <c r="J194" s="32">
        <f t="shared" ref="J194:L194" si="85">J183+J193</f>
        <v>1628.55</v>
      </c>
      <c r="K194" s="32"/>
      <c r="L194" s="32">
        <f t="shared" si="85"/>
        <v>202.5</v>
      </c>
    </row>
    <row r="195" spans="1:12" ht="14.4" x14ac:dyDescent="0.3">
      <c r="A195" s="20">
        <v>2</v>
      </c>
      <c r="B195" s="21">
        <v>5</v>
      </c>
      <c r="C195" s="22" t="s">
        <v>20</v>
      </c>
      <c r="D195" s="5" t="s">
        <v>26</v>
      </c>
      <c r="E195" s="38" t="s">
        <v>122</v>
      </c>
      <c r="F195" s="39">
        <v>80</v>
      </c>
      <c r="G195" s="39">
        <v>1.26</v>
      </c>
      <c r="H195" s="39">
        <v>4.08</v>
      </c>
      <c r="I195" s="39">
        <v>6.57</v>
      </c>
      <c r="J195" s="39">
        <v>69.92</v>
      </c>
      <c r="K195" s="53" t="s">
        <v>123</v>
      </c>
      <c r="L195" s="39">
        <v>15.19</v>
      </c>
    </row>
    <row r="196" spans="1:12" ht="14.4" x14ac:dyDescent="0.3">
      <c r="A196" s="23"/>
      <c r="B196" s="15"/>
      <c r="C196" s="11"/>
      <c r="D196" s="8" t="s">
        <v>21</v>
      </c>
      <c r="E196" s="49" t="s">
        <v>84</v>
      </c>
      <c r="F196" s="50">
        <v>100</v>
      </c>
      <c r="G196" s="50">
        <v>10.44</v>
      </c>
      <c r="H196" s="50">
        <v>14.26</v>
      </c>
      <c r="I196" s="50">
        <v>8.2899999999999991</v>
      </c>
      <c r="J196" s="50">
        <v>202.88</v>
      </c>
      <c r="K196" s="51" t="s">
        <v>124</v>
      </c>
      <c r="L196" s="50">
        <v>29.67</v>
      </c>
    </row>
    <row r="197" spans="1:12" ht="14.4" x14ac:dyDescent="0.3">
      <c r="A197" s="23"/>
      <c r="B197" s="15"/>
      <c r="C197" s="11"/>
      <c r="D197" s="6"/>
      <c r="E197" s="41" t="s">
        <v>125</v>
      </c>
      <c r="F197" s="42">
        <v>150</v>
      </c>
      <c r="G197" s="42">
        <v>3.7490000000000001</v>
      </c>
      <c r="H197" s="42">
        <v>4.66</v>
      </c>
      <c r="I197" s="42">
        <v>22.83</v>
      </c>
      <c r="J197" s="42">
        <v>146.46</v>
      </c>
      <c r="K197" s="43" t="s">
        <v>126</v>
      </c>
      <c r="L197" s="42">
        <v>23.05</v>
      </c>
    </row>
    <row r="198" spans="1:12" ht="14.4" x14ac:dyDescent="0.3">
      <c r="A198" s="23"/>
      <c r="B198" s="15"/>
      <c r="C198" s="11"/>
      <c r="D198" s="7" t="s">
        <v>22</v>
      </c>
      <c r="E198" s="41" t="s">
        <v>45</v>
      </c>
      <c r="F198" s="42">
        <v>200</v>
      </c>
      <c r="G198" s="42">
        <v>1</v>
      </c>
      <c r="H198" s="42">
        <v>0.2</v>
      </c>
      <c r="I198" s="42">
        <v>20.2</v>
      </c>
      <c r="J198" s="42">
        <v>92</v>
      </c>
      <c r="K198" s="43"/>
      <c r="L198" s="42">
        <v>12.44</v>
      </c>
    </row>
    <row r="199" spans="1:12" ht="14.4" x14ac:dyDescent="0.3">
      <c r="A199" s="23"/>
      <c r="B199" s="15"/>
      <c r="C199" s="11"/>
      <c r="D199" s="7" t="s">
        <v>23</v>
      </c>
      <c r="E199" s="41" t="s">
        <v>41</v>
      </c>
      <c r="F199" s="42">
        <v>28.75</v>
      </c>
      <c r="G199" s="42">
        <v>7.6</v>
      </c>
      <c r="H199" s="42">
        <v>0.8</v>
      </c>
      <c r="I199" s="42">
        <v>49.2</v>
      </c>
      <c r="J199" s="42">
        <v>235</v>
      </c>
      <c r="K199" s="43"/>
      <c r="L199" s="42">
        <v>2.5</v>
      </c>
    </row>
    <row r="200" spans="1:12" ht="14.4" x14ac:dyDescent="0.3">
      <c r="A200" s="23"/>
      <c r="B200" s="15"/>
      <c r="C200" s="11"/>
      <c r="D200" s="7" t="s">
        <v>23</v>
      </c>
      <c r="E200" s="41" t="s">
        <v>42</v>
      </c>
      <c r="F200" s="42">
        <v>20</v>
      </c>
      <c r="G200" s="42">
        <v>1.32</v>
      </c>
      <c r="H200" s="42">
        <v>0.24</v>
      </c>
      <c r="I200" s="42">
        <v>6.68</v>
      </c>
      <c r="J200" s="42">
        <v>34.799999999999997</v>
      </c>
      <c r="K200" s="43"/>
      <c r="L200" s="42">
        <v>1.59</v>
      </c>
    </row>
    <row r="201" spans="1:12" ht="14.4" x14ac:dyDescent="0.3">
      <c r="A201" s="23"/>
      <c r="B201" s="15"/>
      <c r="C201" s="11"/>
      <c r="D201" s="7" t="s">
        <v>24</v>
      </c>
      <c r="E201" s="41"/>
      <c r="F201" s="42"/>
      <c r="G201" s="42"/>
      <c r="H201" s="42"/>
      <c r="I201" s="42"/>
      <c r="J201" s="42"/>
      <c r="K201" s="43"/>
      <c r="L201" s="42"/>
    </row>
    <row r="202" spans="1:12" ht="14.4" x14ac:dyDescent="0.3">
      <c r="A202" s="23"/>
      <c r="B202" s="15"/>
      <c r="C202" s="11"/>
      <c r="D202" s="6"/>
      <c r="E202" s="41" t="s">
        <v>112</v>
      </c>
      <c r="F202" s="42">
        <v>85</v>
      </c>
      <c r="G202" s="42">
        <v>5.6</v>
      </c>
      <c r="H202" s="42">
        <v>8.2899999999999991</v>
      </c>
      <c r="I202" s="42">
        <v>52.82</v>
      </c>
      <c r="J202" s="42">
        <v>303.31</v>
      </c>
      <c r="K202" s="43" t="s">
        <v>113</v>
      </c>
      <c r="L202" s="42">
        <v>16.809999999999999</v>
      </c>
    </row>
    <row r="203" spans="1:12" ht="14.4" x14ac:dyDescent="0.3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.75" customHeight="1" thickBot="1" x14ac:dyDescent="0.35">
      <c r="A204" s="24"/>
      <c r="B204" s="17"/>
      <c r="C204" s="8"/>
      <c r="D204" s="18" t="s">
        <v>33</v>
      </c>
      <c r="E204" s="9"/>
      <c r="F204" s="19">
        <f>SUM(F195:F203)</f>
        <v>663.75</v>
      </c>
      <c r="G204" s="19">
        <f t="shared" ref="G204:J204" si="86">SUM(G195:G203)</f>
        <v>30.969000000000001</v>
      </c>
      <c r="H204" s="19">
        <f t="shared" si="86"/>
        <v>32.53</v>
      </c>
      <c r="I204" s="19">
        <f t="shared" si="86"/>
        <v>166.59</v>
      </c>
      <c r="J204" s="19">
        <f t="shared" si="86"/>
        <v>1084.3699999999999</v>
      </c>
      <c r="K204" s="25"/>
      <c r="L204" s="19">
        <f t="shared" ref="L204" si="87">SUM(L195:L203)</f>
        <v>101.25</v>
      </c>
    </row>
    <row r="205" spans="1:12" ht="14.4" x14ac:dyDescent="0.3">
      <c r="A205" s="26">
        <f>A195</f>
        <v>2</v>
      </c>
      <c r="B205" s="13">
        <f>B195</f>
        <v>5</v>
      </c>
      <c r="C205" s="10" t="s">
        <v>25</v>
      </c>
      <c r="D205" s="7" t="s">
        <v>26</v>
      </c>
      <c r="E205" s="38" t="s">
        <v>114</v>
      </c>
      <c r="F205" s="39">
        <v>58.75</v>
      </c>
      <c r="G205" s="39">
        <v>7.27</v>
      </c>
      <c r="H205" s="39">
        <v>4.34</v>
      </c>
      <c r="I205" s="39">
        <v>21.53</v>
      </c>
      <c r="J205" s="39">
        <v>155.31</v>
      </c>
      <c r="K205" s="53"/>
      <c r="L205" s="39">
        <v>16.97</v>
      </c>
    </row>
    <row r="206" spans="1:12" ht="14.4" x14ac:dyDescent="0.3">
      <c r="A206" s="23"/>
      <c r="B206" s="15"/>
      <c r="C206" s="11"/>
      <c r="D206" s="7" t="s">
        <v>27</v>
      </c>
      <c r="E206" s="41" t="s">
        <v>93</v>
      </c>
      <c r="F206" s="42">
        <v>205</v>
      </c>
      <c r="G206" s="42">
        <v>1.53</v>
      </c>
      <c r="H206" s="42">
        <v>4.58</v>
      </c>
      <c r="I206" s="42">
        <v>8.25</v>
      </c>
      <c r="J206" s="42">
        <v>80.31</v>
      </c>
      <c r="K206" s="43" t="s">
        <v>94</v>
      </c>
      <c r="L206" s="42">
        <v>9.0399999999999991</v>
      </c>
    </row>
    <row r="207" spans="1:12" ht="14.4" x14ac:dyDescent="0.3">
      <c r="A207" s="23"/>
      <c r="B207" s="15"/>
      <c r="C207" s="11"/>
      <c r="D207" s="7" t="s">
        <v>28</v>
      </c>
      <c r="E207" s="49" t="s">
        <v>84</v>
      </c>
      <c r="F207" s="50">
        <v>100</v>
      </c>
      <c r="G207" s="50">
        <v>10.44</v>
      </c>
      <c r="H207" s="50">
        <v>14.26</v>
      </c>
      <c r="I207" s="50">
        <v>8.2899999999999991</v>
      </c>
      <c r="J207" s="50">
        <v>202.88</v>
      </c>
      <c r="K207" s="51" t="s">
        <v>124</v>
      </c>
      <c r="L207" s="50">
        <v>29.67</v>
      </c>
    </row>
    <row r="208" spans="1:12" ht="14.4" x14ac:dyDescent="0.3">
      <c r="A208" s="23"/>
      <c r="B208" s="15"/>
      <c r="C208" s="11"/>
      <c r="D208" s="7" t="s">
        <v>29</v>
      </c>
      <c r="E208" s="41" t="s">
        <v>125</v>
      </c>
      <c r="F208" s="42">
        <v>150</v>
      </c>
      <c r="G208" s="42">
        <v>3.7490000000000001</v>
      </c>
      <c r="H208" s="42">
        <v>4.66</v>
      </c>
      <c r="I208" s="42">
        <v>22.83</v>
      </c>
      <c r="J208" s="42">
        <v>146.46</v>
      </c>
      <c r="K208" s="43" t="s">
        <v>126</v>
      </c>
      <c r="L208" s="42">
        <v>23.05</v>
      </c>
    </row>
    <row r="209" spans="1:12" ht="14.4" x14ac:dyDescent="0.3">
      <c r="A209" s="23"/>
      <c r="B209" s="15"/>
      <c r="C209" s="11"/>
      <c r="D209" s="7" t="s">
        <v>30</v>
      </c>
      <c r="E209" s="41" t="s">
        <v>57</v>
      </c>
      <c r="F209" s="42">
        <v>200</v>
      </c>
      <c r="G209" s="42">
        <v>1</v>
      </c>
      <c r="H209" s="42">
        <v>0.2</v>
      </c>
      <c r="I209" s="42">
        <v>20.2</v>
      </c>
      <c r="J209" s="42">
        <v>92</v>
      </c>
      <c r="K209" s="43"/>
      <c r="L209" s="42">
        <v>20.29</v>
      </c>
    </row>
    <row r="210" spans="1:12" ht="14.4" x14ac:dyDescent="0.3">
      <c r="A210" s="23"/>
      <c r="B210" s="15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 ht="14.4" x14ac:dyDescent="0.3">
      <c r="A211" s="23"/>
      <c r="B211" s="15"/>
      <c r="C211" s="11"/>
      <c r="D211" s="7" t="s">
        <v>32</v>
      </c>
      <c r="E211" s="41" t="s">
        <v>42</v>
      </c>
      <c r="F211" s="42">
        <v>28</v>
      </c>
      <c r="G211" s="42">
        <v>1.85</v>
      </c>
      <c r="H211" s="42">
        <v>0.34</v>
      </c>
      <c r="I211" s="42">
        <v>9.35</v>
      </c>
      <c r="J211" s="42">
        <v>48.72</v>
      </c>
      <c r="K211" s="43"/>
      <c r="L211" s="42">
        <v>2.23</v>
      </c>
    </row>
    <row r="212" spans="1:12" ht="14.4" x14ac:dyDescent="0.3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4.4" x14ac:dyDescent="0.3">
      <c r="A213" s="23"/>
      <c r="B213" s="15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 ht="14.4" x14ac:dyDescent="0.3">
      <c r="A214" s="24"/>
      <c r="B214" s="17"/>
      <c r="C214" s="8"/>
      <c r="D214" s="18" t="s">
        <v>33</v>
      </c>
      <c r="E214" s="9"/>
      <c r="F214" s="19">
        <f>SUM(F205:F213)</f>
        <v>741.75</v>
      </c>
      <c r="G214" s="19">
        <f t="shared" ref="G214:J214" si="88">SUM(G205:G213)</f>
        <v>25.838999999999999</v>
      </c>
      <c r="H214" s="19">
        <f t="shared" si="88"/>
        <v>28.38</v>
      </c>
      <c r="I214" s="19">
        <f t="shared" si="88"/>
        <v>90.449999999999989</v>
      </c>
      <c r="J214" s="19">
        <f t="shared" si="88"/>
        <v>725.68000000000006</v>
      </c>
      <c r="K214" s="25"/>
      <c r="L214" s="19">
        <f t="shared" ref="L214" si="89">SUM(L205:L213)</f>
        <v>101.25000000000001</v>
      </c>
    </row>
    <row r="215" spans="1:12" ht="14.4" x14ac:dyDescent="0.25">
      <c r="A215" s="29">
        <f>A195</f>
        <v>2</v>
      </c>
      <c r="B215" s="30">
        <f>B195</f>
        <v>5</v>
      </c>
      <c r="C215" s="61" t="s">
        <v>4</v>
      </c>
      <c r="D215" s="62"/>
      <c r="E215" s="31"/>
      <c r="F215" s="32">
        <f>F204+F214</f>
        <v>1405.5</v>
      </c>
      <c r="G215" s="32">
        <f t="shared" ref="G215" si="90">G204+G214</f>
        <v>56.808</v>
      </c>
      <c r="H215" s="32">
        <f t="shared" ref="H215" si="91">H204+H214</f>
        <v>60.91</v>
      </c>
      <c r="I215" s="32">
        <f t="shared" ref="I215" si="92">I204+I214</f>
        <v>257.03999999999996</v>
      </c>
      <c r="J215" s="32">
        <f t="shared" ref="J215:L215" si="93">J204+J214</f>
        <v>1810.05</v>
      </c>
      <c r="K215" s="32"/>
      <c r="L215" s="32">
        <f t="shared" si="93"/>
        <v>202.5</v>
      </c>
    </row>
    <row r="216" spans="1:12" x14ac:dyDescent="0.25">
      <c r="A216" s="27"/>
      <c r="B216" s="28"/>
      <c r="C216" s="63" t="s">
        <v>5</v>
      </c>
      <c r="D216" s="63"/>
      <c r="E216" s="63"/>
      <c r="F216" s="34">
        <f>(F26+F47+F68+F89+F110+F131+F152+F173+F194+F215)/(IF(F26=0,0,1)+IF(F47=0,0,1)+IF(F68=0,0,1)+IF(F89=0,0,1)+IF(F110=0,0,1)+IF(F131=0,0,1)+IF(F152=0,0,1)+IF(F173=0,0,1)+IF(F194=0,0,1)+IF(F215=0,0,1))</f>
        <v>1460.3700000000001</v>
      </c>
      <c r="G216" s="34">
        <f>(G26+G47+G68+G89+G110+G131+G152+G173+G194+G215)/(IF(G26=0,0,1)+IF(G47=0,0,1)+IF(G68=0,0,1)+IF(G89=0,0,1)+IF(G110=0,0,1)+IF(G131=0,0,1)+IF(G152=0,0,1)+IF(G173=0,0,1)+IF(G194=0,0,1)+IF(G215=0,0,1))</f>
        <v>56.270099999999999</v>
      </c>
      <c r="H216" s="34">
        <f>(H26+H47+H68+H89+H110+H131+H152+H173+H194+H215)/(IF(H26=0,0,1)+IF(H47=0,0,1)+IF(H68=0,0,1)+IF(H89=0,0,1)+IF(H110=0,0,1)+IF(H131=0,0,1)+IF(H152=0,0,1)+IF(H173=0,0,1)+IF(H194=0,0,1)+IF(H215=0,0,1))</f>
        <v>69.033999999999992</v>
      </c>
      <c r="I216" s="34">
        <f>(I26+I47+I68+I89+I110+I131+I152+I173+I194+I215)/(IF(I26=0,0,1)+IF(I47=0,0,1)+IF(I68=0,0,1)+IF(I89=0,0,1)+IF(I110=0,0,1)+IF(I131=0,0,1)+IF(I152=0,0,1)+IF(I173=0,0,1)+IF(I194=0,0,1)+IF(I215=0,0,1))</f>
        <v>211.99</v>
      </c>
      <c r="J216" s="34">
        <f>(J26+J47+J68+J89+J110+J131+J152+J173+J194+J215)/(IF(J26=0,0,1)+IF(J47=0,0,1)+IF(J68=0,0,1)+IF(J89=0,0,1)+IF(J110=0,0,1)+IF(J131=0,0,1)+IF(J152=0,0,1)+IF(J173=0,0,1)+IF(J194=0,0,1)+IF(J215=0,0,1))</f>
        <v>1683.1809999999998</v>
      </c>
      <c r="K216" s="34"/>
      <c r="L216" s="34">
        <f>(L26+L47+L68+L89+L110+L131+L152+L173+L194+L215)/(IF(L26=0,0,1)+IF(L47=0,0,1)+IF(L68=0,0,1)+IF(L89=0,0,1)+IF(L110=0,0,1)+IF(L131=0,0,1)+IF(L152=0,0,1)+IF(L173=0,0,1)+IF(L194=0,0,1)+IF(L215=0,0,1))</f>
        <v>202.5</v>
      </c>
    </row>
  </sheetData>
  <mergeCells count="14">
    <mergeCell ref="C1:E1"/>
    <mergeCell ref="H1:K1"/>
    <mergeCell ref="H2:K2"/>
    <mergeCell ref="C47:D47"/>
    <mergeCell ref="C68:D68"/>
    <mergeCell ref="C89:D89"/>
    <mergeCell ref="C110:D110"/>
    <mergeCell ref="C26:D26"/>
    <mergeCell ref="C216:E216"/>
    <mergeCell ref="C215:D215"/>
    <mergeCell ref="C131:D131"/>
    <mergeCell ref="C152:D152"/>
    <mergeCell ref="C173:D173"/>
    <mergeCell ref="C194:D194"/>
  </mergeCells>
  <pageMargins left="0.70866141732283472" right="0" top="0" bottom="0" header="0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Закирова</cp:lastModifiedBy>
  <cp:lastPrinted>2023-10-12T05:02:53Z</cp:lastPrinted>
  <dcterms:created xsi:type="dcterms:W3CDTF">2022-05-16T14:23:56Z</dcterms:created>
  <dcterms:modified xsi:type="dcterms:W3CDTF">2025-01-28T08:05:15Z</dcterms:modified>
</cp:coreProperties>
</file>